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5" windowHeight="1095" activeTab="3"/>
  </bookViews>
  <sheets>
    <sheet name="ยุทธศาสตร์ที่ 1" sheetId="1" r:id="rId1"/>
    <sheet name="ยุทธศาสตร์ที่ 2" sheetId="2" r:id="rId2"/>
    <sheet name="ยุทธศาสตร์ที่ 3" sheetId="3" r:id="rId3"/>
    <sheet name="ยุทธศาสตร์ที่ 4" sheetId="4" r:id="rId4"/>
    <sheet name="ยุทธศาสตร์ที่ 5" sheetId="5" r:id="rId5"/>
    <sheet name="ยุทธศาสตร์ที่ 6" sheetId="6" r:id="rId6"/>
    <sheet name="ยุทธศาสตร์ที่ 7" sheetId="7" r:id="rId7"/>
  </sheets>
  <definedNames/>
  <calcPr fullCalcOnLoad="1"/>
</workbook>
</file>

<file path=xl/sharedStrings.xml><?xml version="1.0" encoding="utf-8"?>
<sst xmlns="http://schemas.openxmlformats.org/spreadsheetml/2006/main" count="269" uniqueCount="97">
  <si>
    <t>แผนพัฒนาสามปี ( พ.ศ. 255๕  ถึง  พ.ศ.  255๗ )</t>
  </si>
  <si>
    <t>ปี  2555</t>
  </si>
  <si>
    <t>รวม  3  ปี</t>
  </si>
  <si>
    <t>ปี  2556</t>
  </si>
  <si>
    <t>ปี  2557</t>
  </si>
  <si>
    <t>จำนวน</t>
  </si>
  <si>
    <t>โครงการ</t>
  </si>
  <si>
    <t>งบประมาณ</t>
  </si>
  <si>
    <t>(บาท)</t>
  </si>
  <si>
    <t>ยุทธศาสตร์</t>
  </si>
  <si>
    <t>1.ยุทธศาสตร์ด้านโครงสร้างพื้นฐาน</t>
  </si>
  <si>
    <t>1.1  แนวทางการพัฒนาการจัดให้มีและบำ</t>
  </si>
  <si>
    <t>รุงรักษาทางบกทางน้ำ ร่องระบายน้ำและ</t>
  </si>
  <si>
    <t>การปรับปรุงดูแลรักษาในเขตชุมชนและ</t>
  </si>
  <si>
    <t>ท้องถิ่น</t>
  </si>
  <si>
    <t>1.2 แนวทางการพัฒนาการส่งเสริมการ</t>
  </si>
  <si>
    <t>เชื่อมโยงระบบชลประทาน ก่อสร้างฝายทำ</t>
  </si>
  <si>
    <t>นบกั้นน้ำ ขุดลอก ขุดสระ พัฒนาแหล่งน้ำ</t>
  </si>
  <si>
    <t>1.3 แนวทางการพัฒนาการจัดให้มีไฟฟ้า</t>
  </si>
  <si>
    <t>แสงสว่างตามทางสาธารณะและขยายเขต</t>
  </si>
  <si>
    <t>ไฟฟ้า</t>
  </si>
  <si>
    <t>1.4 แนวทางการพัฒนาการจัดให้มีสถาน</t>
  </si>
  <si>
    <t>ที่นันทนาการและออกกำลังกายภายใน</t>
  </si>
  <si>
    <t>ชุมชน</t>
  </si>
  <si>
    <t>รวม</t>
  </si>
  <si>
    <t>องค์การบริหารส่วนตำบลขุนทอง</t>
  </si>
  <si>
    <t>ชีวิตและทรัพย์สิน</t>
  </si>
  <si>
    <t>บรรเทาสาธารณะภัย/ความมั่นคงลดอุบัติ</t>
  </si>
  <si>
    <t>เหตุจราจร</t>
  </si>
  <si>
    <t>2.ยุทธศาสตร์ด้านความมั่นคงปลอดภัยใน</t>
  </si>
  <si>
    <t>2.1 แนวทางการพัฒนาการป้องกันและ</t>
  </si>
  <si>
    <t>2.2 แนวทางการพัฒนา เสริมสร้างความ</t>
  </si>
  <si>
    <t>เข้มแข็งของชุมชนในด้านความมั่นคงและ</t>
  </si>
  <si>
    <t>ปลอดภัยโดยส่งเสริมและสนับสนุน อปพร/</t>
  </si>
  <si>
    <t>ตำรวจบ้านให้ทำงานอย่างมีประสิทธิภาพ</t>
  </si>
  <si>
    <t>2.3 แนวทางการพัฒนาป้องกันแก้ไขปัญหา</t>
  </si>
  <si>
    <t>ยาเสพติดและอาชญากรรม</t>
  </si>
  <si>
    <t>การพาณิชย์,การเกษตรและการอุตสาหกรรม</t>
  </si>
  <si>
    <t>3.ยุทธศาสตร์การพัฒนาด้านเศรษฐกิจ</t>
  </si>
  <si>
    <t>3.1 แนวทางการพัฒนาส่งเสริมกลุ่มอาชีพ</t>
  </si>
  <si>
    <t>และพัฒนาคุณภาพการผลิต</t>
  </si>
  <si>
    <t>3.2 แนวทางการพัฒนาส่งเสริมระบบและเพิ่ม</t>
  </si>
  <si>
    <t>ศักยภาพในการผลิตด้านเกษตรอินทรีย์</t>
  </si>
  <si>
    <t>3.3 แนวทางการพัฒนา พัฒนาความรู้ด้าน</t>
  </si>
  <si>
    <t>วิชาการเพื่อพัฒนาคุณภาพการผลิตและลด</t>
  </si>
  <si>
    <t>ต้นทุนในการผลิต</t>
  </si>
  <si>
    <t>4. ยุทธศาสตร์การพัฒนาด้านการบริหาร</t>
  </si>
  <si>
    <t>ราชการ ตามหลักการบริหารบ้านเมืองที่ดีให้</t>
  </si>
  <si>
    <t>มีประสิทธิภาพและประสิทธิผล</t>
  </si>
  <si>
    <t>4.1 แนวทางการพัฒนา พัฒนาเทคโนโลยีและ</t>
  </si>
  <si>
    <t>ส่งเสริมความรู้บุคลากรขององค์กรให้มีความ</t>
  </si>
  <si>
    <t>เหมาะสมสอดคล้องกับภารกิจ</t>
  </si>
  <si>
    <t>4.2 แนวทางการพัฒนาการจัดโครงสร้าง</t>
  </si>
  <si>
    <t>องค์กรให้มีประสิทธิ์ภาพบรรลุนโยบายและ</t>
  </si>
  <si>
    <t>บริหารงานอย่างโปร่งใสตรวจสอบได้</t>
  </si>
  <si>
    <t>ประชาชนมีส่วนร่วม</t>
  </si>
  <si>
    <t>4.3 แนวทางการพัฒนาการจัดหาสิ่งอำนวย</t>
  </si>
  <si>
    <t>ความสะดวกและสวัสดิการเพื่อเพิ่ม</t>
  </si>
  <si>
    <t>ประสิทธิภาพในการทำงานและบริการ</t>
  </si>
  <si>
    <t>5. ยุทธศาสตร์การพัฒนาด้านสวัสดิการสังคม</t>
  </si>
  <si>
    <t>และสาธารณสุข</t>
  </si>
  <si>
    <t>5.1 แนวทางการพัฒนาการสังคมสงเคราะห์</t>
  </si>
  <si>
    <t>พัฒนาคุณภาพชีวิตเด็ก สตรี คนชรา</t>
  </si>
  <si>
    <t>ผู้ด้อยโอกาสและผู้ติดเชื้อ HIV</t>
  </si>
  <si>
    <t>5.2 แนวทางการพัฒนาสนับสนุนและพัฒนา</t>
  </si>
  <si>
    <t>คุณภาพชีวิตและการจัดสวัสดิการชุมชนโดยชุม</t>
  </si>
  <si>
    <t>ชนมีส่วนร่วมในการบริหารจัดการ</t>
  </si>
  <si>
    <t>5.3 แนวทางการพัฒนาส่งเสริมสุขภาพ</t>
  </si>
  <si>
    <t>ประชาชนสู่การมีสุขภาพที่ดี/การควบคุมโรค</t>
  </si>
  <si>
    <t>ติดต่อและไม่ติดต่อ</t>
  </si>
  <si>
    <t>ศาสนา ศิลปวัฒนธรรม</t>
  </si>
  <si>
    <t>6. ยุทธศาสตร์การพัฒนาด้านการศึกษา กีฬา</t>
  </si>
  <si>
    <t>6.2 แนวทางการพัฒนา จัดทำหลักสูตรสถาน</t>
  </si>
  <si>
    <t>ศึกษาให้เหมาะสมและสอดคล้องกับสภาพพื้นที่</t>
  </si>
  <si>
    <t>6.1 แนวทางการพัฒนา การจัดการศึกษาปฐมวัย</t>
  </si>
  <si>
    <t>พัฒนากระบวนการเรียนรู้และการพัฒนาศูนย์</t>
  </si>
  <si>
    <t>เด็กเล็กให้ได้มาตรฐาน</t>
  </si>
  <si>
    <t>6.3 แนวทางการพัฒนาจัดกิจกรรมวันสำคัญทาง</t>
  </si>
  <si>
    <t>ศาสนาและประเพณีท้องถิ่น จัดกิจกรรมส่งเสริม</t>
  </si>
  <si>
    <t>การอนุรักษ์ศิลปะ ภูมิปัญญาท้องถิ่น</t>
  </si>
  <si>
    <t>6.4 แนวทางการพัฒนาส่งเสริมสนับสนุนกีฬา</t>
  </si>
  <si>
    <t>นันทนาการ กิจกรรมเด็กเยาวชนและประชาชน</t>
  </si>
  <si>
    <t>6.5 แนวทางการพัฒนาจัดกิจกรรมปลูกฝัง</t>
  </si>
  <si>
    <t>คุณธรรมและจริยธรรม</t>
  </si>
  <si>
    <t>ธรรมชาติ สิ่งแวดล้อมและการส่งเสริมการท่องเที่ยว</t>
  </si>
  <si>
    <t>7. ยุทธศาสตร์การพัฒนาด้านการพัฒนาทรัพยากร</t>
  </si>
  <si>
    <t>7.1 แนวทางการพัฒนาการกำจัดขยะมูลฝอยและสิ่ง</t>
  </si>
  <si>
    <t>ปฎิกูลและน้ำเสียในชุมชนและท้องถิ่น</t>
  </si>
  <si>
    <t>7.2 แนวทางการจัดการบำรุงรักษาและเพิ่มพื้นที่ป่าไม้</t>
  </si>
  <si>
    <t>การใช้ประโยชน์จากป่าไม้ ที่ดิน ทรัพยากรธรรมชาติ</t>
  </si>
  <si>
    <t>7.3 แนวทางการสนับสนุนและรณรงค์ให้ท้องถิ่นรักษา</t>
  </si>
  <si>
    <t>สิ่งแวดล้อมและประหยัดพลังงาน</t>
  </si>
  <si>
    <t>7.4 แนวทางการพัฒนาสนับสนุนและส่งเสริมให้มีการ</t>
  </si>
  <si>
    <t>ปรับปรุงและพัฒนาแหล่งท่องเที่ยวที่มีอยู่เดิมให้เป็นที่</t>
  </si>
  <si>
    <t>รู้จัก</t>
  </si>
  <si>
    <t>4. บัญชีสรุปโครงการพัฒนา</t>
  </si>
  <si>
    <t>-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</si>
</sst>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4"/>
      <color indexed="8"/>
      <name val="TH SarabunIT๙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4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7" fillId="33" borderId="10" xfId="0" applyFont="1" applyFill="1" applyBorder="1" applyAlignment="1">
      <alignment/>
    </xf>
    <xf numFmtId="0" fontId="37" fillId="33" borderId="0" xfId="0" applyFont="1" applyFill="1" applyAlignment="1">
      <alignment/>
    </xf>
    <xf numFmtId="0" fontId="37" fillId="33" borderId="11" xfId="0" applyFont="1" applyFill="1" applyBorder="1" applyAlignment="1">
      <alignment/>
    </xf>
    <xf numFmtId="0" fontId="37" fillId="33" borderId="12" xfId="0" applyFont="1" applyFill="1" applyBorder="1" applyAlignment="1">
      <alignment/>
    </xf>
    <xf numFmtId="0" fontId="38" fillId="33" borderId="11" xfId="0" applyFont="1" applyFill="1" applyBorder="1" applyAlignment="1">
      <alignment/>
    </xf>
    <xf numFmtId="0" fontId="38" fillId="33" borderId="13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33" borderId="12" xfId="0" applyFont="1" applyFill="1" applyBorder="1" applyAlignment="1">
      <alignment/>
    </xf>
    <xf numFmtId="0" fontId="37" fillId="33" borderId="11" xfId="0" applyFont="1" applyFill="1" applyBorder="1" applyAlignment="1">
      <alignment horizontal="left"/>
    </xf>
    <xf numFmtId="0" fontId="37" fillId="33" borderId="12" xfId="0" applyFont="1" applyFill="1" applyBorder="1" applyAlignment="1">
      <alignment horizontal="left"/>
    </xf>
    <xf numFmtId="0" fontId="37" fillId="33" borderId="10" xfId="0" applyFont="1" applyFill="1" applyBorder="1" applyAlignment="1">
      <alignment horizontal="left"/>
    </xf>
    <xf numFmtId="0" fontId="37" fillId="33" borderId="12" xfId="0" applyFont="1" applyFill="1" applyBorder="1" applyAlignment="1">
      <alignment vertical="center"/>
    </xf>
    <xf numFmtId="0" fontId="37" fillId="33" borderId="1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3" fontId="37" fillId="33" borderId="12" xfId="0" applyNumberFormat="1" applyFont="1" applyFill="1" applyBorder="1" applyAlignment="1">
      <alignment horizontal="center" vertical="center"/>
    </xf>
    <xf numFmtId="3" fontId="38" fillId="33" borderId="13" xfId="0" applyNumberFormat="1" applyFont="1" applyFill="1" applyBorder="1" applyAlignment="1">
      <alignment horizontal="center"/>
    </xf>
    <xf numFmtId="3" fontId="37" fillId="33" borderId="10" xfId="0" applyNumberFormat="1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/>
    </xf>
    <xf numFmtId="0" fontId="37" fillId="33" borderId="0" xfId="0" applyFont="1" applyFill="1" applyAlignment="1">
      <alignment horizontal="center"/>
    </xf>
    <xf numFmtId="3" fontId="37" fillId="33" borderId="11" xfId="0" applyNumberFormat="1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3" fontId="37" fillId="33" borderId="11" xfId="0" applyNumberFormat="1" applyFont="1" applyFill="1" applyBorder="1" applyAlignment="1">
      <alignment vertical="center"/>
    </xf>
    <xf numFmtId="3" fontId="39" fillId="33" borderId="12" xfId="0" applyNumberFormat="1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vertical="center"/>
    </xf>
    <xf numFmtId="3" fontId="39" fillId="33" borderId="10" xfId="0" applyNumberFormat="1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3" fontId="38" fillId="33" borderId="13" xfId="0" applyNumberFormat="1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/>
    </xf>
    <xf numFmtId="0" fontId="38" fillId="33" borderId="0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0" fontId="38" fillId="33" borderId="16" xfId="0" applyFont="1" applyFill="1" applyBorder="1" applyAlignment="1">
      <alignment horizont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3" fontId="37" fillId="33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9">
      <selection activeCell="D21" sqref="D21"/>
    </sheetView>
  </sheetViews>
  <sheetFormatPr defaultColWidth="10.00390625" defaultRowHeight="22.5" customHeight="1"/>
  <cols>
    <col min="1" max="1" width="29.8515625" style="2" customWidth="1"/>
    <col min="2" max="2" width="8.421875" style="2" customWidth="1"/>
    <col min="3" max="3" width="16.140625" style="2" customWidth="1"/>
    <col min="4" max="4" width="9.00390625" style="2" customWidth="1"/>
    <col min="5" max="5" width="16.421875" style="2" customWidth="1"/>
    <col min="6" max="6" width="9.00390625" style="2" customWidth="1"/>
    <col min="7" max="7" width="15.28125" style="2" customWidth="1"/>
    <col min="8" max="8" width="9.00390625" style="2" customWidth="1"/>
    <col min="9" max="9" width="16.8515625" style="2" customWidth="1"/>
    <col min="10" max="16384" width="10.00390625" style="2" customWidth="1"/>
  </cols>
  <sheetData>
    <row r="1" spans="1:9" ht="22.5" customHeight="1">
      <c r="A1" s="33" t="s">
        <v>95</v>
      </c>
      <c r="B1" s="33"/>
      <c r="C1" s="33"/>
      <c r="D1" s="33"/>
      <c r="E1" s="33"/>
      <c r="F1" s="33"/>
      <c r="G1" s="33"/>
      <c r="H1" s="33"/>
      <c r="I1" s="33"/>
    </row>
    <row r="2" spans="1:9" ht="22.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</row>
    <row r="3" spans="1:9" ht="22.5" customHeight="1">
      <c r="A3" s="34" t="s">
        <v>25</v>
      </c>
      <c r="B3" s="34"/>
      <c r="C3" s="34"/>
      <c r="D3" s="34"/>
      <c r="E3" s="34"/>
      <c r="F3" s="34"/>
      <c r="G3" s="34"/>
      <c r="H3" s="34"/>
      <c r="I3" s="34"/>
    </row>
    <row r="4" spans="1:9" ht="22.5" customHeight="1">
      <c r="A4" s="35" t="s">
        <v>9</v>
      </c>
      <c r="B4" s="38" t="s">
        <v>1</v>
      </c>
      <c r="C4" s="39"/>
      <c r="D4" s="38" t="s">
        <v>3</v>
      </c>
      <c r="E4" s="39"/>
      <c r="F4" s="38" t="s">
        <v>4</v>
      </c>
      <c r="G4" s="39"/>
      <c r="H4" s="38" t="s">
        <v>2</v>
      </c>
      <c r="I4" s="39"/>
    </row>
    <row r="5" spans="1:9" ht="22.5" customHeight="1">
      <c r="A5" s="36"/>
      <c r="B5" s="7" t="s">
        <v>5</v>
      </c>
      <c r="C5" s="7" t="s">
        <v>7</v>
      </c>
      <c r="D5" s="7" t="s">
        <v>5</v>
      </c>
      <c r="E5" s="7" t="s">
        <v>7</v>
      </c>
      <c r="F5" s="7" t="s">
        <v>5</v>
      </c>
      <c r="G5" s="7" t="s">
        <v>7</v>
      </c>
      <c r="H5" s="7" t="s">
        <v>5</v>
      </c>
      <c r="I5" s="7" t="s">
        <v>7</v>
      </c>
    </row>
    <row r="6" spans="1:9" ht="22.5" customHeight="1">
      <c r="A6" s="37"/>
      <c r="B6" s="8" t="s">
        <v>6</v>
      </c>
      <c r="C6" s="8" t="s">
        <v>8</v>
      </c>
      <c r="D6" s="8" t="s">
        <v>6</v>
      </c>
      <c r="E6" s="8" t="s">
        <v>8</v>
      </c>
      <c r="F6" s="8" t="s">
        <v>6</v>
      </c>
      <c r="G6" s="8" t="s">
        <v>8</v>
      </c>
      <c r="H6" s="8" t="s">
        <v>6</v>
      </c>
      <c r="I6" s="8" t="s">
        <v>8</v>
      </c>
    </row>
    <row r="7" spans="1:9" ht="22.5" customHeight="1">
      <c r="A7" s="5" t="s">
        <v>10</v>
      </c>
      <c r="B7" s="29"/>
      <c r="C7" s="27"/>
      <c r="D7" s="29"/>
      <c r="E7" s="24"/>
      <c r="F7" s="29"/>
      <c r="H7" s="29"/>
      <c r="I7" s="3"/>
    </row>
    <row r="8" spans="1:9" ht="22.5" customHeight="1">
      <c r="A8" s="4" t="s">
        <v>11</v>
      </c>
      <c r="B8" s="13"/>
      <c r="C8" s="25"/>
      <c r="D8" s="13"/>
      <c r="E8" s="25"/>
      <c r="F8" s="13"/>
      <c r="G8" s="13"/>
      <c r="H8" s="13"/>
      <c r="I8" s="25"/>
    </row>
    <row r="9" spans="1:9" ht="22.5" customHeight="1">
      <c r="A9" s="4" t="s">
        <v>12</v>
      </c>
      <c r="B9" s="25">
        <v>18</v>
      </c>
      <c r="C9" s="19">
        <v>8399000</v>
      </c>
      <c r="D9" s="25">
        <v>34</v>
      </c>
      <c r="E9" s="19">
        <v>10798664</v>
      </c>
      <c r="F9" s="25">
        <v>77</v>
      </c>
      <c r="G9" s="19">
        <v>44247500</v>
      </c>
      <c r="H9" s="25">
        <f>SUM(B9+D9+F9)</f>
        <v>129</v>
      </c>
      <c r="I9" s="19">
        <f>SUM(C7+E7+G9)</f>
        <v>44247500</v>
      </c>
    </row>
    <row r="10" spans="1:9" ht="22.5" customHeight="1">
      <c r="A10" s="4" t="s">
        <v>13</v>
      </c>
      <c r="B10" s="13"/>
      <c r="C10" s="13"/>
      <c r="D10" s="13"/>
      <c r="E10" s="25"/>
      <c r="F10" s="13"/>
      <c r="G10" s="13"/>
      <c r="H10" s="13"/>
      <c r="I10" s="13"/>
    </row>
    <row r="11" spans="1:9" ht="22.5" customHeight="1">
      <c r="A11" s="1" t="s">
        <v>14</v>
      </c>
      <c r="B11" s="14"/>
      <c r="C11" s="14"/>
      <c r="D11" s="14"/>
      <c r="E11" s="14"/>
      <c r="F11" s="14"/>
      <c r="G11" s="14"/>
      <c r="H11" s="14"/>
      <c r="I11" s="14"/>
    </row>
    <row r="12" spans="1:9" ht="22.5" customHeight="1">
      <c r="A12" s="3" t="s">
        <v>15</v>
      </c>
      <c r="B12" s="4"/>
      <c r="C12" s="4"/>
      <c r="D12" s="4"/>
      <c r="E12" s="4"/>
      <c r="F12" s="4"/>
      <c r="G12" s="4"/>
      <c r="H12" s="4"/>
      <c r="I12" s="4"/>
    </row>
    <row r="13" spans="1:9" ht="22.5" customHeight="1">
      <c r="A13" s="4" t="s">
        <v>16</v>
      </c>
      <c r="B13" s="17">
        <v>15</v>
      </c>
      <c r="C13" s="19">
        <v>6025000</v>
      </c>
      <c r="D13" s="17">
        <v>16</v>
      </c>
      <c r="E13" s="19">
        <v>8520000</v>
      </c>
      <c r="F13" s="17">
        <v>37</v>
      </c>
      <c r="G13" s="19">
        <v>20980000</v>
      </c>
      <c r="H13" s="17">
        <f>SUM(B13+D13+F13)</f>
        <v>68</v>
      </c>
      <c r="I13" s="19">
        <f>SUM(C13+E13+G13)</f>
        <v>35525000</v>
      </c>
    </row>
    <row r="14" spans="1:9" ht="22.5" customHeight="1">
      <c r="A14" s="1" t="s">
        <v>17</v>
      </c>
      <c r="B14" s="18"/>
      <c r="C14" s="21"/>
      <c r="D14" s="18"/>
      <c r="E14" s="21"/>
      <c r="F14" s="18"/>
      <c r="G14" s="21"/>
      <c r="H14" s="18"/>
      <c r="I14" s="21"/>
    </row>
    <row r="15" spans="1:9" ht="22.5" customHeight="1">
      <c r="A15" s="3" t="s">
        <v>18</v>
      </c>
      <c r="B15" s="16"/>
      <c r="C15" s="16"/>
      <c r="D15" s="16"/>
      <c r="E15" s="16"/>
      <c r="F15" s="16"/>
      <c r="G15" s="16"/>
      <c r="H15" s="16"/>
      <c r="I15" s="16"/>
    </row>
    <row r="16" spans="1:9" ht="22.5" customHeight="1">
      <c r="A16" s="4" t="s">
        <v>19</v>
      </c>
      <c r="B16" s="17">
        <v>22</v>
      </c>
      <c r="C16" s="19">
        <v>1526000</v>
      </c>
      <c r="D16" s="17">
        <v>15</v>
      </c>
      <c r="E16" s="19">
        <v>1421000</v>
      </c>
      <c r="F16" s="17">
        <v>9</v>
      </c>
      <c r="G16" s="19">
        <v>302000</v>
      </c>
      <c r="H16" s="17">
        <f>SUM(B16+D16+F16)</f>
        <v>46</v>
      </c>
      <c r="I16" s="19">
        <f>SUM(C16+E16+G16)</f>
        <v>3249000</v>
      </c>
    </row>
    <row r="17" spans="1:9" ht="22.5" customHeight="1">
      <c r="A17" s="1" t="s">
        <v>20</v>
      </c>
      <c r="B17" s="22"/>
      <c r="C17" s="22"/>
      <c r="D17" s="18"/>
      <c r="E17" s="18"/>
      <c r="F17" s="22"/>
      <c r="G17" s="22"/>
      <c r="H17" s="22"/>
      <c r="I17" s="22"/>
    </row>
    <row r="18" spans="1:9" ht="22.5" customHeight="1">
      <c r="A18" s="3" t="s">
        <v>21</v>
      </c>
      <c r="B18" s="23"/>
      <c r="C18" s="17"/>
      <c r="D18" s="26"/>
      <c r="E18" s="26"/>
      <c r="F18" s="17"/>
      <c r="G18" s="17"/>
      <c r="H18" s="17"/>
      <c r="I18" s="17"/>
    </row>
    <row r="19" spans="1:9" ht="22.5" customHeight="1">
      <c r="A19" s="4" t="s">
        <v>22</v>
      </c>
      <c r="B19" s="17">
        <v>2</v>
      </c>
      <c r="C19" s="19">
        <v>600000</v>
      </c>
      <c r="D19" s="28" t="s">
        <v>96</v>
      </c>
      <c r="E19" s="28" t="s">
        <v>96</v>
      </c>
      <c r="F19" s="17">
        <v>2</v>
      </c>
      <c r="G19" s="19">
        <v>600000</v>
      </c>
      <c r="H19" s="17">
        <v>4</v>
      </c>
      <c r="I19" s="19">
        <v>1200000</v>
      </c>
    </row>
    <row r="20" spans="1:9" ht="22.5" customHeight="1">
      <c r="A20" s="1" t="s">
        <v>23</v>
      </c>
      <c r="B20" s="18"/>
      <c r="C20" s="18"/>
      <c r="D20" s="18"/>
      <c r="E20" s="18"/>
      <c r="F20" s="18"/>
      <c r="G20" s="18"/>
      <c r="H20" s="18"/>
      <c r="I20" s="18"/>
    </row>
    <row r="21" spans="1:9" ht="22.5" customHeight="1">
      <c r="A21" s="6" t="s">
        <v>24</v>
      </c>
      <c r="B21" s="6">
        <f>SUM(B19+B16+B13+B9)</f>
        <v>57</v>
      </c>
      <c r="C21" s="20">
        <f>SUM(C19+C14+C13+C9)</f>
        <v>15024000</v>
      </c>
      <c r="D21" s="6">
        <f>SUM(D16+D13+D9)</f>
        <v>65</v>
      </c>
      <c r="E21" s="20">
        <f>SUM(E16+E13+E9)</f>
        <v>20739664</v>
      </c>
      <c r="F21" s="6">
        <f>SUM(F19+F16+F13+F9)</f>
        <v>125</v>
      </c>
      <c r="G21" s="20">
        <f>SUM(G19+G16+G13+G9)</f>
        <v>66129500</v>
      </c>
      <c r="H21" s="6">
        <f>SUM(H9+H13+H16+H19)</f>
        <v>247</v>
      </c>
      <c r="I21" s="20">
        <f>SUM(I19+I16+I13+I9)</f>
        <v>84221500</v>
      </c>
    </row>
  </sheetData>
  <sheetProtection/>
  <mergeCells count="8">
    <mergeCell ref="A1:I1"/>
    <mergeCell ref="A2:I2"/>
    <mergeCell ref="A3:I3"/>
    <mergeCell ref="A4:A6"/>
    <mergeCell ref="B4:C4"/>
    <mergeCell ref="D4:E4"/>
    <mergeCell ref="F4:G4"/>
    <mergeCell ref="H4:I4"/>
  </mergeCells>
  <printOptions/>
  <pageMargins left="0.4330708661417323" right="0.3937007874015748" top="0.7480314960629921" bottom="0.7480314960629921" header="0.31496062992125984" footer="0.31496062992125984"/>
  <pageSetup firstPageNumber="34" useFirstPageNumber="1" orientation="landscape" paperSize="9" r:id="rId1"/>
  <headerFooter>
    <oddFooter>&amp;C&amp;"TH SarabunIT๙,ธรรมดา"&amp;14 34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5">
      <selection activeCell="H18" sqref="H18"/>
    </sheetView>
  </sheetViews>
  <sheetFormatPr defaultColWidth="10.00390625" defaultRowHeight="24" customHeight="1"/>
  <cols>
    <col min="1" max="1" width="30.57421875" style="15" customWidth="1"/>
    <col min="2" max="2" width="8.140625" style="15" customWidth="1"/>
    <col min="3" max="3" width="15.140625" style="15" customWidth="1"/>
    <col min="4" max="4" width="8.28125" style="15" customWidth="1"/>
    <col min="5" max="5" width="15.421875" style="15" customWidth="1"/>
    <col min="6" max="6" width="8.28125" style="15" customWidth="1"/>
    <col min="7" max="7" width="17.421875" style="15" customWidth="1"/>
    <col min="8" max="8" width="8.140625" style="15" customWidth="1"/>
    <col min="9" max="9" width="14.140625" style="15" customWidth="1"/>
    <col min="10" max="16384" width="10.00390625" style="15" customWidth="1"/>
  </cols>
  <sheetData>
    <row r="1" spans="1:9" ht="24" customHeight="1">
      <c r="A1" s="33" t="s">
        <v>95</v>
      </c>
      <c r="B1" s="33"/>
      <c r="C1" s="33"/>
      <c r="D1" s="33"/>
      <c r="E1" s="33"/>
      <c r="F1" s="33"/>
      <c r="G1" s="33"/>
      <c r="H1" s="33"/>
      <c r="I1" s="33"/>
    </row>
    <row r="2" spans="1:9" ht="24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</row>
    <row r="3" spans="1:9" ht="24" customHeight="1">
      <c r="A3" s="40" t="s">
        <v>25</v>
      </c>
      <c r="B3" s="40"/>
      <c r="C3" s="40"/>
      <c r="D3" s="40"/>
      <c r="E3" s="40"/>
      <c r="F3" s="40"/>
      <c r="G3" s="40"/>
      <c r="H3" s="40"/>
      <c r="I3" s="40"/>
    </row>
    <row r="4" spans="1:9" ht="24" customHeight="1">
      <c r="A4" s="35" t="s">
        <v>9</v>
      </c>
      <c r="B4" s="38" t="s">
        <v>1</v>
      </c>
      <c r="C4" s="39"/>
      <c r="D4" s="38" t="s">
        <v>3</v>
      </c>
      <c r="E4" s="39"/>
      <c r="F4" s="38" t="s">
        <v>4</v>
      </c>
      <c r="G4" s="39"/>
      <c r="H4" s="38" t="s">
        <v>2</v>
      </c>
      <c r="I4" s="39"/>
    </row>
    <row r="5" spans="1:9" ht="24" customHeight="1">
      <c r="A5" s="36"/>
      <c r="B5" s="7" t="s">
        <v>5</v>
      </c>
      <c r="C5" s="7" t="s">
        <v>7</v>
      </c>
      <c r="D5" s="7" t="s">
        <v>5</v>
      </c>
      <c r="E5" s="7" t="s">
        <v>7</v>
      </c>
      <c r="F5" s="7" t="s">
        <v>5</v>
      </c>
      <c r="G5" s="7" t="s">
        <v>7</v>
      </c>
      <c r="H5" s="7" t="s">
        <v>5</v>
      </c>
      <c r="I5" s="7" t="s">
        <v>7</v>
      </c>
    </row>
    <row r="6" spans="1:9" ht="24" customHeight="1">
      <c r="A6" s="37"/>
      <c r="B6" s="8" t="s">
        <v>6</v>
      </c>
      <c r="C6" s="8" t="s">
        <v>8</v>
      </c>
      <c r="D6" s="8" t="s">
        <v>6</v>
      </c>
      <c r="E6" s="8" t="s">
        <v>8</v>
      </c>
      <c r="F6" s="8" t="s">
        <v>6</v>
      </c>
      <c r="G6" s="8" t="s">
        <v>8</v>
      </c>
      <c r="H6" s="8" t="s">
        <v>6</v>
      </c>
      <c r="I6" s="8" t="s">
        <v>8</v>
      </c>
    </row>
    <row r="7" spans="1:9" ht="24" customHeight="1">
      <c r="A7" s="5" t="s">
        <v>29</v>
      </c>
      <c r="B7" s="41">
        <v>8</v>
      </c>
      <c r="C7" s="44">
        <v>1890000</v>
      </c>
      <c r="D7" s="41">
        <v>6</v>
      </c>
      <c r="E7" s="44">
        <v>960000</v>
      </c>
      <c r="F7" s="41">
        <v>6</v>
      </c>
      <c r="G7" s="44">
        <v>910000</v>
      </c>
      <c r="H7" s="41">
        <v>20</v>
      </c>
      <c r="I7" s="44">
        <v>3760000</v>
      </c>
    </row>
    <row r="8" spans="1:9" ht="24" customHeight="1">
      <c r="A8" s="9" t="s">
        <v>26</v>
      </c>
      <c r="B8" s="42"/>
      <c r="C8" s="42"/>
      <c r="D8" s="42"/>
      <c r="E8" s="42"/>
      <c r="F8" s="42"/>
      <c r="G8" s="42"/>
      <c r="H8" s="42"/>
      <c r="I8" s="42"/>
    </row>
    <row r="9" spans="1:9" ht="24" customHeight="1">
      <c r="A9" s="4" t="s">
        <v>30</v>
      </c>
      <c r="B9" s="42"/>
      <c r="C9" s="42"/>
      <c r="D9" s="42"/>
      <c r="E9" s="42"/>
      <c r="F9" s="42"/>
      <c r="G9" s="42"/>
      <c r="H9" s="42"/>
      <c r="I9" s="42"/>
    </row>
    <row r="10" spans="1:9" ht="24" customHeight="1">
      <c r="A10" s="4" t="s">
        <v>27</v>
      </c>
      <c r="B10" s="42"/>
      <c r="C10" s="42"/>
      <c r="D10" s="42"/>
      <c r="E10" s="42"/>
      <c r="F10" s="42"/>
      <c r="G10" s="42"/>
      <c r="H10" s="42"/>
      <c r="I10" s="42"/>
    </row>
    <row r="11" spans="1:9" ht="24" customHeight="1">
      <c r="A11" s="1" t="s">
        <v>28</v>
      </c>
      <c r="B11" s="43"/>
      <c r="C11" s="43"/>
      <c r="D11" s="43"/>
      <c r="E11" s="43"/>
      <c r="F11" s="43"/>
      <c r="G11" s="43"/>
      <c r="H11" s="43"/>
      <c r="I11" s="43"/>
    </row>
    <row r="12" spans="1:9" ht="24" customHeight="1">
      <c r="A12" s="10" t="s">
        <v>31</v>
      </c>
      <c r="B12" s="41">
        <v>2</v>
      </c>
      <c r="C12" s="44">
        <v>380000</v>
      </c>
      <c r="D12" s="41">
        <v>2</v>
      </c>
      <c r="E12" s="44">
        <v>380000</v>
      </c>
      <c r="F12" s="41">
        <v>2</v>
      </c>
      <c r="G12" s="44">
        <v>380000</v>
      </c>
      <c r="H12" s="41">
        <v>6</v>
      </c>
      <c r="I12" s="44">
        <v>1140000</v>
      </c>
    </row>
    <row r="13" spans="1:9" ht="24" customHeight="1">
      <c r="A13" s="4" t="s">
        <v>32</v>
      </c>
      <c r="B13" s="42"/>
      <c r="C13" s="42"/>
      <c r="D13" s="42"/>
      <c r="E13" s="42"/>
      <c r="F13" s="42"/>
      <c r="G13" s="42"/>
      <c r="H13" s="42"/>
      <c r="I13" s="42"/>
    </row>
    <row r="14" spans="1:9" ht="24" customHeight="1">
      <c r="A14" s="4" t="s">
        <v>33</v>
      </c>
      <c r="B14" s="42"/>
      <c r="C14" s="42"/>
      <c r="D14" s="42"/>
      <c r="E14" s="42"/>
      <c r="F14" s="42"/>
      <c r="G14" s="42"/>
      <c r="H14" s="42"/>
      <c r="I14" s="42"/>
    </row>
    <row r="15" spans="1:9" ht="24" customHeight="1">
      <c r="A15" s="1" t="s">
        <v>34</v>
      </c>
      <c r="B15" s="43"/>
      <c r="C15" s="43"/>
      <c r="D15" s="43"/>
      <c r="E15" s="43"/>
      <c r="F15" s="43"/>
      <c r="G15" s="43"/>
      <c r="H15" s="43"/>
      <c r="I15" s="43"/>
    </row>
    <row r="16" spans="1:9" ht="24" customHeight="1">
      <c r="A16" s="3" t="s">
        <v>35</v>
      </c>
      <c r="B16" s="41">
        <v>2</v>
      </c>
      <c r="C16" s="44">
        <v>70000</v>
      </c>
      <c r="D16" s="41">
        <v>2</v>
      </c>
      <c r="E16" s="44">
        <v>50000</v>
      </c>
      <c r="F16" s="41">
        <v>2</v>
      </c>
      <c r="G16" s="44">
        <v>50000</v>
      </c>
      <c r="H16" s="41">
        <v>6</v>
      </c>
      <c r="I16" s="44">
        <f>SUM(C16+E16+G16)</f>
        <v>170000</v>
      </c>
    </row>
    <row r="17" spans="1:9" ht="24" customHeight="1">
      <c r="A17" s="1" t="s">
        <v>36</v>
      </c>
      <c r="B17" s="43"/>
      <c r="C17" s="43"/>
      <c r="D17" s="43"/>
      <c r="E17" s="43"/>
      <c r="F17" s="43"/>
      <c r="G17" s="43"/>
      <c r="H17" s="43"/>
      <c r="I17" s="43"/>
    </row>
    <row r="18" spans="1:9" ht="24" customHeight="1">
      <c r="A18" s="6" t="s">
        <v>24</v>
      </c>
      <c r="B18" s="6">
        <v>12</v>
      </c>
      <c r="C18" s="20">
        <f>SUM(C7+C12+C16)</f>
        <v>2340000</v>
      </c>
      <c r="D18" s="6">
        <v>10</v>
      </c>
      <c r="E18" s="20">
        <f>SUM(E16+E7+E12)</f>
        <v>1390000</v>
      </c>
      <c r="F18" s="6">
        <v>10</v>
      </c>
      <c r="G18" s="20">
        <f>SUM(G16+G7+G12)</f>
        <v>1340000</v>
      </c>
      <c r="H18" s="6">
        <v>32</v>
      </c>
      <c r="I18" s="20">
        <f>SUM(I16+I12+I7)</f>
        <v>5070000</v>
      </c>
    </row>
  </sheetData>
  <sheetProtection/>
  <mergeCells count="32">
    <mergeCell ref="H16:H17"/>
    <mergeCell ref="I16:I17"/>
    <mergeCell ref="B16:B17"/>
    <mergeCell ref="C16:C17"/>
    <mergeCell ref="D16:D17"/>
    <mergeCell ref="E16:E17"/>
    <mergeCell ref="F16:F17"/>
    <mergeCell ref="G16:G17"/>
    <mergeCell ref="H7:H11"/>
    <mergeCell ref="I7:I11"/>
    <mergeCell ref="B12:B15"/>
    <mergeCell ref="C12:C15"/>
    <mergeCell ref="D12:D15"/>
    <mergeCell ref="E12:E15"/>
    <mergeCell ref="F12:F15"/>
    <mergeCell ref="G12:G15"/>
    <mergeCell ref="H12:H15"/>
    <mergeCell ref="I12:I15"/>
    <mergeCell ref="B7:B11"/>
    <mergeCell ref="C7:C11"/>
    <mergeCell ref="D7:D11"/>
    <mergeCell ref="E7:E11"/>
    <mergeCell ref="F7:F11"/>
    <mergeCell ref="G7:G11"/>
    <mergeCell ref="A1:I1"/>
    <mergeCell ref="A2:I2"/>
    <mergeCell ref="A3:I3"/>
    <mergeCell ref="A4:A6"/>
    <mergeCell ref="B4:C4"/>
    <mergeCell ref="D4:E4"/>
    <mergeCell ref="F4:G4"/>
    <mergeCell ref="H4:I4"/>
  </mergeCells>
  <printOptions/>
  <pageMargins left="0.5511811023622047" right="0.6692913385826772" top="0.7480314960629921" bottom="0.7480314960629921" header="0.31496062992125984" footer="0.31496062992125984"/>
  <pageSetup firstPageNumber="35" useFirstPageNumber="1" orientation="landscape" paperSize="9" r:id="rId1"/>
  <headerFooter>
    <oddFooter>&amp;C&amp;"TH SarabunIT๙,ธรรมดา"&amp;14 35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5">
      <selection activeCell="H16" sqref="H16"/>
    </sheetView>
  </sheetViews>
  <sheetFormatPr defaultColWidth="10.00390625" defaultRowHeight="26.25" customHeight="1"/>
  <cols>
    <col min="1" max="1" width="31.8515625" style="15" customWidth="1"/>
    <col min="2" max="2" width="8.140625" style="15" customWidth="1"/>
    <col min="3" max="3" width="16.28125" style="15" customWidth="1"/>
    <col min="4" max="4" width="8.421875" style="15" customWidth="1"/>
    <col min="5" max="5" width="15.57421875" style="15" customWidth="1"/>
    <col min="6" max="6" width="8.421875" style="15" customWidth="1"/>
    <col min="7" max="7" width="15.28125" style="15" customWidth="1"/>
    <col min="8" max="8" width="8.421875" style="15" customWidth="1"/>
    <col min="9" max="9" width="14.57421875" style="15" customWidth="1"/>
    <col min="10" max="16384" width="10.00390625" style="15" customWidth="1"/>
  </cols>
  <sheetData>
    <row r="1" spans="1:9" ht="26.25" customHeight="1">
      <c r="A1" s="33" t="s">
        <v>95</v>
      </c>
      <c r="B1" s="33"/>
      <c r="C1" s="33"/>
      <c r="D1" s="33"/>
      <c r="E1" s="33"/>
      <c r="F1" s="33"/>
      <c r="G1" s="33"/>
      <c r="H1" s="33"/>
      <c r="I1" s="33"/>
    </row>
    <row r="2" spans="1:9" ht="26.2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</row>
    <row r="3" spans="1:9" ht="26.25" customHeight="1">
      <c r="A3" s="34" t="s">
        <v>25</v>
      </c>
      <c r="B3" s="34"/>
      <c r="C3" s="34"/>
      <c r="D3" s="34"/>
      <c r="E3" s="34"/>
      <c r="F3" s="34"/>
      <c r="G3" s="34"/>
      <c r="H3" s="34"/>
      <c r="I3" s="34"/>
    </row>
    <row r="4" spans="1:9" ht="26.25" customHeight="1">
      <c r="A4" s="35" t="s">
        <v>9</v>
      </c>
      <c r="B4" s="38" t="s">
        <v>1</v>
      </c>
      <c r="C4" s="39"/>
      <c r="D4" s="38" t="s">
        <v>3</v>
      </c>
      <c r="E4" s="39"/>
      <c r="F4" s="38" t="s">
        <v>4</v>
      </c>
      <c r="G4" s="39"/>
      <c r="H4" s="38" t="s">
        <v>2</v>
      </c>
      <c r="I4" s="39"/>
    </row>
    <row r="5" spans="1:9" ht="26.25" customHeight="1">
      <c r="A5" s="36"/>
      <c r="B5" s="7" t="s">
        <v>5</v>
      </c>
      <c r="C5" s="7" t="s">
        <v>7</v>
      </c>
      <c r="D5" s="7" t="s">
        <v>5</v>
      </c>
      <c r="E5" s="7" t="s">
        <v>7</v>
      </c>
      <c r="F5" s="7" t="s">
        <v>5</v>
      </c>
      <c r="G5" s="7" t="s">
        <v>7</v>
      </c>
      <c r="H5" s="7" t="s">
        <v>5</v>
      </c>
      <c r="I5" s="7" t="s">
        <v>7</v>
      </c>
    </row>
    <row r="6" spans="1:9" ht="26.25" customHeight="1">
      <c r="A6" s="37"/>
      <c r="B6" s="8" t="s">
        <v>6</v>
      </c>
      <c r="C6" s="8" t="s">
        <v>8</v>
      </c>
      <c r="D6" s="8" t="s">
        <v>6</v>
      </c>
      <c r="E6" s="8" t="s">
        <v>8</v>
      </c>
      <c r="F6" s="8" t="s">
        <v>6</v>
      </c>
      <c r="G6" s="8" t="s">
        <v>8</v>
      </c>
      <c r="H6" s="8" t="s">
        <v>6</v>
      </c>
      <c r="I6" s="8" t="s">
        <v>8</v>
      </c>
    </row>
    <row r="7" spans="1:9" ht="26.25" customHeight="1">
      <c r="A7" s="5" t="s">
        <v>38</v>
      </c>
      <c r="B7" s="41">
        <v>18</v>
      </c>
      <c r="C7" s="44">
        <v>790000</v>
      </c>
      <c r="D7" s="41">
        <v>4</v>
      </c>
      <c r="E7" s="44">
        <v>120000</v>
      </c>
      <c r="F7" s="41">
        <v>14</v>
      </c>
      <c r="G7" s="44">
        <v>330000</v>
      </c>
      <c r="H7" s="41">
        <v>36</v>
      </c>
      <c r="I7" s="44">
        <f>SUM(C7+E7+G7)</f>
        <v>1240000</v>
      </c>
    </row>
    <row r="8" spans="1:9" ht="26.25" customHeight="1">
      <c r="A8" s="9" t="s">
        <v>37</v>
      </c>
      <c r="B8" s="42"/>
      <c r="C8" s="42"/>
      <c r="D8" s="42"/>
      <c r="E8" s="42"/>
      <c r="F8" s="42"/>
      <c r="G8" s="42"/>
      <c r="H8" s="42"/>
      <c r="I8" s="42"/>
    </row>
    <row r="9" spans="1:9" ht="26.25" customHeight="1">
      <c r="A9" s="4" t="s">
        <v>39</v>
      </c>
      <c r="B9" s="42"/>
      <c r="C9" s="42"/>
      <c r="D9" s="42"/>
      <c r="E9" s="42"/>
      <c r="F9" s="42"/>
      <c r="G9" s="42"/>
      <c r="H9" s="42"/>
      <c r="I9" s="42"/>
    </row>
    <row r="10" spans="1:9" ht="26.25" customHeight="1">
      <c r="A10" s="1" t="s">
        <v>40</v>
      </c>
      <c r="B10" s="43"/>
      <c r="C10" s="43"/>
      <c r="D10" s="43"/>
      <c r="E10" s="43"/>
      <c r="F10" s="43"/>
      <c r="G10" s="43"/>
      <c r="H10" s="43"/>
      <c r="I10" s="43"/>
    </row>
    <row r="11" spans="1:9" ht="26.25" customHeight="1">
      <c r="A11" s="10" t="s">
        <v>41</v>
      </c>
      <c r="B11" s="41">
        <v>7</v>
      </c>
      <c r="C11" s="44">
        <v>205000</v>
      </c>
      <c r="D11" s="41">
        <v>4</v>
      </c>
      <c r="E11" s="44">
        <v>130000</v>
      </c>
      <c r="F11" s="41">
        <v>1</v>
      </c>
      <c r="G11" s="44">
        <v>20000</v>
      </c>
      <c r="H11" s="41">
        <v>12</v>
      </c>
      <c r="I11" s="44">
        <f>SUM(C11+E11+G11)</f>
        <v>355000</v>
      </c>
    </row>
    <row r="12" spans="1:9" ht="26.25" customHeight="1">
      <c r="A12" s="1" t="s">
        <v>42</v>
      </c>
      <c r="B12" s="43"/>
      <c r="C12" s="43"/>
      <c r="D12" s="43"/>
      <c r="E12" s="43"/>
      <c r="F12" s="43"/>
      <c r="G12" s="43"/>
      <c r="H12" s="43"/>
      <c r="I12" s="43"/>
    </row>
    <row r="13" spans="1:9" ht="26.25" customHeight="1">
      <c r="A13" s="3" t="s">
        <v>43</v>
      </c>
      <c r="B13" s="41">
        <v>3</v>
      </c>
      <c r="C13" s="44">
        <v>135000</v>
      </c>
      <c r="D13" s="41">
        <v>4</v>
      </c>
      <c r="E13" s="44">
        <v>165000</v>
      </c>
      <c r="F13" s="41">
        <v>1</v>
      </c>
      <c r="G13" s="44">
        <v>95000</v>
      </c>
      <c r="H13" s="41">
        <v>8</v>
      </c>
      <c r="I13" s="44">
        <f>SUM(C13+E13+G13)</f>
        <v>395000</v>
      </c>
    </row>
    <row r="14" spans="1:9" ht="26.25" customHeight="1">
      <c r="A14" s="4" t="s">
        <v>44</v>
      </c>
      <c r="B14" s="42"/>
      <c r="C14" s="42"/>
      <c r="D14" s="42"/>
      <c r="E14" s="42"/>
      <c r="F14" s="42"/>
      <c r="G14" s="42"/>
      <c r="H14" s="42"/>
      <c r="I14" s="42"/>
    </row>
    <row r="15" spans="1:9" ht="26.25" customHeight="1">
      <c r="A15" s="1" t="s">
        <v>45</v>
      </c>
      <c r="B15" s="43"/>
      <c r="C15" s="43"/>
      <c r="D15" s="43"/>
      <c r="E15" s="43"/>
      <c r="F15" s="43"/>
      <c r="G15" s="43"/>
      <c r="H15" s="43"/>
      <c r="I15" s="43"/>
    </row>
    <row r="16" spans="1:9" ht="26.25" customHeight="1">
      <c r="A16" s="6" t="s">
        <v>24</v>
      </c>
      <c r="B16" s="6">
        <v>28</v>
      </c>
      <c r="C16" s="20">
        <f>SUM(C7+C11+C13)</f>
        <v>1130000</v>
      </c>
      <c r="D16" s="6">
        <v>13</v>
      </c>
      <c r="E16" s="20">
        <f>SUM(E7+E11+E13)</f>
        <v>415000</v>
      </c>
      <c r="F16" s="6">
        <v>16</v>
      </c>
      <c r="G16" s="20">
        <f>SUM(G13+G11+G7)</f>
        <v>445000</v>
      </c>
      <c r="H16" s="6">
        <v>56</v>
      </c>
      <c r="I16" s="20">
        <f>SUM(I13+I11+I7)</f>
        <v>1990000</v>
      </c>
    </row>
  </sheetData>
  <sheetProtection/>
  <mergeCells count="32">
    <mergeCell ref="H13:H15"/>
    <mergeCell ref="I13:I15"/>
    <mergeCell ref="B13:B15"/>
    <mergeCell ref="C13:C15"/>
    <mergeCell ref="D13:D15"/>
    <mergeCell ref="E13:E15"/>
    <mergeCell ref="F13:F15"/>
    <mergeCell ref="G13:G15"/>
    <mergeCell ref="H7:H10"/>
    <mergeCell ref="I7:I10"/>
    <mergeCell ref="B11:B12"/>
    <mergeCell ref="C11:C12"/>
    <mergeCell ref="D11:D12"/>
    <mergeCell ref="E11:E12"/>
    <mergeCell ref="F11:F12"/>
    <mergeCell ref="G11:G12"/>
    <mergeCell ref="H11:H12"/>
    <mergeCell ref="I11:I12"/>
    <mergeCell ref="B7:B10"/>
    <mergeCell ref="C7:C10"/>
    <mergeCell ref="D7:D10"/>
    <mergeCell ref="E7:E10"/>
    <mergeCell ref="F7:F10"/>
    <mergeCell ref="G7:G10"/>
    <mergeCell ref="A1:I1"/>
    <mergeCell ref="A2:I2"/>
    <mergeCell ref="A3:I3"/>
    <mergeCell ref="A4:A6"/>
    <mergeCell ref="B4:C4"/>
    <mergeCell ref="D4:E4"/>
    <mergeCell ref="F4:G4"/>
    <mergeCell ref="H4:I4"/>
  </mergeCells>
  <printOptions/>
  <pageMargins left="0.5511811023622047" right="0.5118110236220472" top="0.7480314960629921" bottom="0.7480314960629921" header="0.31496062992125984" footer="0.31496062992125984"/>
  <pageSetup firstPageNumber="35" useFirstPageNumber="1" orientation="landscape" paperSize="9" r:id="rId1"/>
  <headerFooter>
    <oddFooter>&amp;C&amp;"TH SarabunIT๙,ธรรมดา"&amp;14 36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tabSelected="1" zoomScalePageLayoutView="0" workbookViewId="0" topLeftCell="A4">
      <selection activeCell="H13" sqref="H13:H16"/>
    </sheetView>
  </sheetViews>
  <sheetFormatPr defaultColWidth="10.00390625" defaultRowHeight="22.5" customHeight="1"/>
  <cols>
    <col min="1" max="1" width="32.8515625" style="15" customWidth="1"/>
    <col min="2" max="2" width="8.28125" style="15" customWidth="1"/>
    <col min="3" max="3" width="14.28125" style="15" customWidth="1"/>
    <col min="4" max="4" width="8.140625" style="15" customWidth="1"/>
    <col min="5" max="5" width="15.421875" style="15" customWidth="1"/>
    <col min="6" max="6" width="8.421875" style="15" customWidth="1"/>
    <col min="7" max="7" width="13.57421875" style="15" customWidth="1"/>
    <col min="8" max="8" width="8.140625" style="15" customWidth="1"/>
    <col min="9" max="9" width="13.8515625" style="15" customWidth="1"/>
    <col min="10" max="16384" width="10.00390625" style="15" customWidth="1"/>
  </cols>
  <sheetData>
    <row r="1" spans="1:9" ht="22.5" customHeight="1">
      <c r="A1" s="33" t="s">
        <v>95</v>
      </c>
      <c r="B1" s="33"/>
      <c r="C1" s="33"/>
      <c r="D1" s="33"/>
      <c r="E1" s="33"/>
      <c r="F1" s="33"/>
      <c r="G1" s="33"/>
      <c r="H1" s="33"/>
      <c r="I1" s="33"/>
    </row>
    <row r="2" spans="1:9" ht="22.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</row>
    <row r="3" spans="1:9" ht="22.5" customHeight="1">
      <c r="A3" s="34" t="s">
        <v>25</v>
      </c>
      <c r="B3" s="34"/>
      <c r="C3" s="34"/>
      <c r="D3" s="34"/>
      <c r="E3" s="34"/>
      <c r="F3" s="34"/>
      <c r="G3" s="34"/>
      <c r="H3" s="34"/>
      <c r="I3" s="34"/>
    </row>
    <row r="4" spans="1:9" ht="22.5" customHeight="1">
      <c r="A4" s="35" t="s">
        <v>9</v>
      </c>
      <c r="B4" s="38" t="s">
        <v>1</v>
      </c>
      <c r="C4" s="39"/>
      <c r="D4" s="38" t="s">
        <v>3</v>
      </c>
      <c r="E4" s="39"/>
      <c r="F4" s="38" t="s">
        <v>4</v>
      </c>
      <c r="G4" s="39"/>
      <c r="H4" s="38" t="s">
        <v>2</v>
      </c>
      <c r="I4" s="39"/>
    </row>
    <row r="5" spans="1:9" ht="22.5" customHeight="1">
      <c r="A5" s="36"/>
      <c r="B5" s="7" t="s">
        <v>5</v>
      </c>
      <c r="C5" s="7" t="s">
        <v>7</v>
      </c>
      <c r="D5" s="7" t="s">
        <v>5</v>
      </c>
      <c r="E5" s="7" t="s">
        <v>7</v>
      </c>
      <c r="F5" s="7" t="s">
        <v>5</v>
      </c>
      <c r="G5" s="7" t="s">
        <v>7</v>
      </c>
      <c r="H5" s="7" t="s">
        <v>5</v>
      </c>
      <c r="I5" s="7" t="s">
        <v>7</v>
      </c>
    </row>
    <row r="6" spans="1:9" ht="22.5" customHeight="1">
      <c r="A6" s="37"/>
      <c r="B6" s="8" t="s">
        <v>6</v>
      </c>
      <c r="C6" s="8" t="s">
        <v>8</v>
      </c>
      <c r="D6" s="8" t="s">
        <v>6</v>
      </c>
      <c r="E6" s="8" t="s">
        <v>8</v>
      </c>
      <c r="F6" s="8" t="s">
        <v>6</v>
      </c>
      <c r="G6" s="8" t="s">
        <v>8</v>
      </c>
      <c r="H6" s="8" t="s">
        <v>6</v>
      </c>
      <c r="I6" s="8" t="s">
        <v>8</v>
      </c>
    </row>
    <row r="7" spans="1:9" ht="22.5" customHeight="1">
      <c r="A7" s="5" t="s">
        <v>46</v>
      </c>
      <c r="B7" s="41">
        <v>14</v>
      </c>
      <c r="C7" s="44">
        <v>1300000</v>
      </c>
      <c r="D7" s="41">
        <v>9</v>
      </c>
      <c r="E7" s="44">
        <v>915000</v>
      </c>
      <c r="F7" s="41">
        <v>5</v>
      </c>
      <c r="G7" s="44">
        <v>760000</v>
      </c>
      <c r="H7" s="41">
        <v>28</v>
      </c>
      <c r="I7" s="44">
        <f>SUM(C7+E7+G7)</f>
        <v>2975000</v>
      </c>
    </row>
    <row r="8" spans="1:9" ht="22.5" customHeight="1">
      <c r="A8" s="9" t="s">
        <v>47</v>
      </c>
      <c r="B8" s="42"/>
      <c r="C8" s="42"/>
      <c r="D8" s="42"/>
      <c r="E8" s="42"/>
      <c r="F8" s="42"/>
      <c r="G8" s="42"/>
      <c r="H8" s="42"/>
      <c r="I8" s="42"/>
    </row>
    <row r="9" spans="1:9" ht="22.5" customHeight="1">
      <c r="A9" s="9" t="s">
        <v>48</v>
      </c>
      <c r="B9" s="42"/>
      <c r="C9" s="42"/>
      <c r="D9" s="42"/>
      <c r="E9" s="42"/>
      <c r="F9" s="42"/>
      <c r="G9" s="42"/>
      <c r="H9" s="42"/>
      <c r="I9" s="42"/>
    </row>
    <row r="10" spans="1:9" ht="22.5" customHeight="1">
      <c r="A10" s="4" t="s">
        <v>49</v>
      </c>
      <c r="B10" s="42"/>
      <c r="C10" s="42"/>
      <c r="D10" s="42"/>
      <c r="E10" s="42"/>
      <c r="F10" s="42"/>
      <c r="G10" s="42"/>
      <c r="H10" s="42"/>
      <c r="I10" s="42"/>
    </row>
    <row r="11" spans="1:9" ht="22.5" customHeight="1">
      <c r="A11" s="4" t="s">
        <v>50</v>
      </c>
      <c r="B11" s="42"/>
      <c r="C11" s="42"/>
      <c r="D11" s="42"/>
      <c r="E11" s="42"/>
      <c r="F11" s="42"/>
      <c r="G11" s="42"/>
      <c r="H11" s="42"/>
      <c r="I11" s="42"/>
    </row>
    <row r="12" spans="1:9" ht="22.5" customHeight="1">
      <c r="A12" s="1" t="s">
        <v>51</v>
      </c>
      <c r="B12" s="43"/>
      <c r="C12" s="43"/>
      <c r="D12" s="43"/>
      <c r="E12" s="43"/>
      <c r="F12" s="43"/>
      <c r="G12" s="43"/>
      <c r="H12" s="43"/>
      <c r="I12" s="43"/>
    </row>
    <row r="13" spans="1:9" ht="22.5" customHeight="1">
      <c r="A13" s="10" t="s">
        <v>52</v>
      </c>
      <c r="B13" s="41">
        <v>17</v>
      </c>
      <c r="C13" s="44">
        <v>1225000</v>
      </c>
      <c r="D13" s="41">
        <v>16</v>
      </c>
      <c r="E13" s="44">
        <v>1025000</v>
      </c>
      <c r="F13" s="29"/>
      <c r="G13" s="29"/>
      <c r="H13" s="41">
        <v>33</v>
      </c>
      <c r="I13" s="44">
        <f>SUM(C13+E13)</f>
        <v>2250000</v>
      </c>
    </row>
    <row r="14" spans="1:9" ht="22.5" customHeight="1">
      <c r="A14" s="11" t="s">
        <v>53</v>
      </c>
      <c r="B14" s="42"/>
      <c r="C14" s="42"/>
      <c r="D14" s="42"/>
      <c r="E14" s="42"/>
      <c r="F14" s="28" t="s">
        <v>96</v>
      </c>
      <c r="G14" s="28" t="s">
        <v>96</v>
      </c>
      <c r="H14" s="42"/>
      <c r="I14" s="42"/>
    </row>
    <row r="15" spans="1:9" ht="22.5" customHeight="1">
      <c r="A15" s="11" t="s">
        <v>54</v>
      </c>
      <c r="B15" s="42"/>
      <c r="C15" s="42"/>
      <c r="D15" s="42"/>
      <c r="E15" s="42"/>
      <c r="F15" s="13"/>
      <c r="G15" s="13"/>
      <c r="H15" s="42"/>
      <c r="I15" s="42"/>
    </row>
    <row r="16" spans="1:9" ht="22.5" customHeight="1">
      <c r="A16" s="1" t="s">
        <v>55</v>
      </c>
      <c r="B16" s="43"/>
      <c r="C16" s="43"/>
      <c r="D16" s="43"/>
      <c r="E16" s="43"/>
      <c r="F16" s="14"/>
      <c r="G16" s="14"/>
      <c r="H16" s="43"/>
      <c r="I16" s="43"/>
    </row>
    <row r="17" spans="1:9" ht="22.5" customHeight="1">
      <c r="A17" s="3" t="s">
        <v>56</v>
      </c>
      <c r="B17" s="41">
        <v>20</v>
      </c>
      <c r="C17" s="44">
        <v>5034000</v>
      </c>
      <c r="D17" s="41">
        <v>15</v>
      </c>
      <c r="E17" s="44">
        <v>4080000</v>
      </c>
      <c r="F17" s="29"/>
      <c r="G17" s="29"/>
      <c r="H17" s="41">
        <v>25</v>
      </c>
      <c r="I17" s="44">
        <f>SUM(C17+E17)</f>
        <v>9114000</v>
      </c>
    </row>
    <row r="18" spans="1:9" ht="22.5" customHeight="1">
      <c r="A18" s="4" t="s">
        <v>57</v>
      </c>
      <c r="B18" s="42"/>
      <c r="C18" s="42"/>
      <c r="D18" s="42"/>
      <c r="E18" s="42"/>
      <c r="F18" s="28">
        <v>1</v>
      </c>
      <c r="G18" s="28">
        <v>500000</v>
      </c>
      <c r="H18" s="42"/>
      <c r="I18" s="42"/>
    </row>
    <row r="19" spans="1:9" ht="22.5" customHeight="1">
      <c r="A19" s="4" t="s">
        <v>58</v>
      </c>
      <c r="B19" s="42"/>
      <c r="C19" s="42"/>
      <c r="D19" s="42"/>
      <c r="E19" s="42"/>
      <c r="F19" s="13"/>
      <c r="G19" s="13"/>
      <c r="H19" s="42"/>
      <c r="I19" s="42"/>
    </row>
    <row r="20" spans="1:9" ht="22.5" customHeight="1">
      <c r="A20" s="1" t="s">
        <v>55</v>
      </c>
      <c r="B20" s="43"/>
      <c r="C20" s="43"/>
      <c r="D20" s="43"/>
      <c r="E20" s="43"/>
      <c r="F20" s="14"/>
      <c r="G20" s="14"/>
      <c r="H20" s="43"/>
      <c r="I20" s="43"/>
    </row>
    <row r="21" spans="1:9" ht="22.5" customHeight="1">
      <c r="A21" s="6" t="s">
        <v>24</v>
      </c>
      <c r="B21" s="6">
        <f>SUM(B17+B13+B7)</f>
        <v>51</v>
      </c>
      <c r="C21" s="20">
        <f>SUM(C17+C13+C7)</f>
        <v>7559000</v>
      </c>
      <c r="D21" s="6">
        <f>SUM(D17+D13+D7)</f>
        <v>40</v>
      </c>
      <c r="E21" s="20">
        <f>SUM(E17+E13+E7)</f>
        <v>6020000</v>
      </c>
      <c r="F21" s="6">
        <v>5</v>
      </c>
      <c r="G21" s="20">
        <f>SUM(G18+G7)</f>
        <v>1260000</v>
      </c>
      <c r="H21" s="6">
        <f>SUM(H17+H13+H7)</f>
        <v>86</v>
      </c>
      <c r="I21" s="20">
        <f>SUM(I17+I13+I7)</f>
        <v>14339000</v>
      </c>
    </row>
  </sheetData>
  <sheetProtection/>
  <mergeCells count="28">
    <mergeCell ref="H17:H20"/>
    <mergeCell ref="I17:I20"/>
    <mergeCell ref="B17:B20"/>
    <mergeCell ref="C17:C20"/>
    <mergeCell ref="D17:D20"/>
    <mergeCell ref="E17:E20"/>
    <mergeCell ref="H7:H12"/>
    <mergeCell ref="I7:I12"/>
    <mergeCell ref="B13:B16"/>
    <mergeCell ref="C13:C16"/>
    <mergeCell ref="D13:D16"/>
    <mergeCell ref="E13:E16"/>
    <mergeCell ref="H13:H16"/>
    <mergeCell ref="I13:I16"/>
    <mergeCell ref="B7:B12"/>
    <mergeCell ref="C7:C12"/>
    <mergeCell ref="D7:D12"/>
    <mergeCell ref="E7:E12"/>
    <mergeCell ref="F7:F12"/>
    <mergeCell ref="G7:G12"/>
    <mergeCell ref="A1:I1"/>
    <mergeCell ref="A2:I2"/>
    <mergeCell ref="A3:I3"/>
    <mergeCell ref="A4:A6"/>
    <mergeCell ref="B4:C4"/>
    <mergeCell ref="D4:E4"/>
    <mergeCell ref="F4:G4"/>
    <mergeCell ref="H4:I4"/>
  </mergeCells>
  <printOptions/>
  <pageMargins left="0.7086614173228347" right="0.7086614173228347" top="0.7480314960629921" bottom="0.7480314960629921" header="0.31496062992125984" footer="0.31496062992125984"/>
  <pageSetup firstPageNumber="37" useFirstPageNumber="1" horizontalDpi="600" verticalDpi="600" orientation="landscape" paperSize="9" r:id="rId1"/>
  <headerFooter>
    <oddFooter>&amp;C&amp;"TH SarabunIT๙,ธรรมดา"&amp;14 37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4">
      <selection activeCell="H19" sqref="H19"/>
    </sheetView>
  </sheetViews>
  <sheetFormatPr defaultColWidth="10.00390625" defaultRowHeight="25.5" customHeight="1"/>
  <cols>
    <col min="1" max="1" width="33.140625" style="15" customWidth="1"/>
    <col min="2" max="2" width="8.28125" style="15" customWidth="1"/>
    <col min="3" max="3" width="15.7109375" style="15" customWidth="1"/>
    <col min="4" max="4" width="8.140625" style="15" customWidth="1"/>
    <col min="5" max="5" width="14.8515625" style="15" customWidth="1"/>
    <col min="6" max="6" width="8.00390625" style="15" customWidth="1"/>
    <col min="7" max="7" width="14.00390625" style="15" customWidth="1"/>
    <col min="8" max="8" width="8.140625" style="15" customWidth="1"/>
    <col min="9" max="9" width="14.421875" style="15" customWidth="1"/>
    <col min="10" max="16384" width="10.00390625" style="15" customWidth="1"/>
  </cols>
  <sheetData>
    <row r="1" spans="1:9" ht="25.5" customHeight="1">
      <c r="A1" s="33" t="s">
        <v>95</v>
      </c>
      <c r="B1" s="33"/>
      <c r="C1" s="33"/>
      <c r="D1" s="33"/>
      <c r="E1" s="33"/>
      <c r="F1" s="33"/>
      <c r="G1" s="33"/>
      <c r="H1" s="33"/>
      <c r="I1" s="33"/>
    </row>
    <row r="2" spans="1:9" ht="25.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</row>
    <row r="3" spans="1:9" ht="25.5" customHeight="1">
      <c r="A3" s="34" t="s">
        <v>25</v>
      </c>
      <c r="B3" s="34"/>
      <c r="C3" s="34"/>
      <c r="D3" s="34"/>
      <c r="E3" s="34"/>
      <c r="F3" s="34"/>
      <c r="G3" s="34"/>
      <c r="H3" s="34"/>
      <c r="I3" s="34"/>
    </row>
    <row r="4" spans="1:9" ht="25.5" customHeight="1">
      <c r="A4" s="35" t="s">
        <v>9</v>
      </c>
      <c r="B4" s="38" t="s">
        <v>1</v>
      </c>
      <c r="C4" s="39"/>
      <c r="D4" s="38" t="s">
        <v>3</v>
      </c>
      <c r="E4" s="39"/>
      <c r="F4" s="38" t="s">
        <v>4</v>
      </c>
      <c r="G4" s="39"/>
      <c r="H4" s="38" t="s">
        <v>2</v>
      </c>
      <c r="I4" s="39"/>
    </row>
    <row r="5" spans="1:9" ht="25.5" customHeight="1">
      <c r="A5" s="36"/>
      <c r="B5" s="7" t="s">
        <v>5</v>
      </c>
      <c r="C5" s="7" t="s">
        <v>7</v>
      </c>
      <c r="D5" s="7" t="s">
        <v>5</v>
      </c>
      <c r="E5" s="7" t="s">
        <v>7</v>
      </c>
      <c r="F5" s="7" t="s">
        <v>5</v>
      </c>
      <c r="G5" s="7" t="s">
        <v>7</v>
      </c>
      <c r="H5" s="7" t="s">
        <v>5</v>
      </c>
      <c r="I5" s="7" t="s">
        <v>7</v>
      </c>
    </row>
    <row r="6" spans="1:9" ht="25.5" customHeight="1">
      <c r="A6" s="37"/>
      <c r="B6" s="8" t="s">
        <v>6</v>
      </c>
      <c r="C6" s="8" t="s">
        <v>8</v>
      </c>
      <c r="D6" s="8" t="s">
        <v>6</v>
      </c>
      <c r="E6" s="8" t="s">
        <v>8</v>
      </c>
      <c r="F6" s="8" t="s">
        <v>6</v>
      </c>
      <c r="G6" s="8" t="s">
        <v>8</v>
      </c>
      <c r="H6" s="8" t="s">
        <v>6</v>
      </c>
      <c r="I6" s="8" t="s">
        <v>8</v>
      </c>
    </row>
    <row r="7" spans="1:9" ht="25.5" customHeight="1">
      <c r="A7" s="5" t="s">
        <v>59</v>
      </c>
      <c r="B7" s="41">
        <v>11</v>
      </c>
      <c r="C7" s="44">
        <v>1814000</v>
      </c>
      <c r="D7" s="41">
        <v>11</v>
      </c>
      <c r="E7" s="44">
        <v>1796000</v>
      </c>
      <c r="F7" s="41">
        <v>4</v>
      </c>
      <c r="G7" s="44">
        <v>1496000</v>
      </c>
      <c r="H7" s="41">
        <v>26</v>
      </c>
      <c r="I7" s="44">
        <v>5106000</v>
      </c>
    </row>
    <row r="8" spans="1:9" ht="25.5" customHeight="1">
      <c r="A8" s="9" t="s">
        <v>60</v>
      </c>
      <c r="B8" s="42"/>
      <c r="C8" s="42"/>
      <c r="D8" s="42"/>
      <c r="E8" s="42"/>
      <c r="F8" s="42"/>
      <c r="G8" s="42"/>
      <c r="H8" s="42"/>
      <c r="I8" s="42"/>
    </row>
    <row r="9" spans="1:9" ht="25.5" customHeight="1">
      <c r="A9" s="11" t="s">
        <v>61</v>
      </c>
      <c r="B9" s="42"/>
      <c r="C9" s="42"/>
      <c r="D9" s="42"/>
      <c r="E9" s="42"/>
      <c r="F9" s="42"/>
      <c r="G9" s="42"/>
      <c r="H9" s="42"/>
      <c r="I9" s="42"/>
    </row>
    <row r="10" spans="1:9" ht="25.5" customHeight="1">
      <c r="A10" s="4" t="s">
        <v>62</v>
      </c>
      <c r="B10" s="42"/>
      <c r="C10" s="42"/>
      <c r="D10" s="42"/>
      <c r="E10" s="42"/>
      <c r="F10" s="42"/>
      <c r="G10" s="42"/>
      <c r="H10" s="42"/>
      <c r="I10" s="42"/>
    </row>
    <row r="11" spans="1:9" ht="25.5" customHeight="1">
      <c r="A11" s="1" t="s">
        <v>63</v>
      </c>
      <c r="B11" s="43"/>
      <c r="C11" s="43"/>
      <c r="D11" s="43"/>
      <c r="E11" s="43"/>
      <c r="F11" s="43"/>
      <c r="G11" s="43"/>
      <c r="H11" s="43"/>
      <c r="I11" s="43"/>
    </row>
    <row r="12" spans="1:9" ht="25.5" customHeight="1">
      <c r="A12" s="10" t="s">
        <v>64</v>
      </c>
      <c r="B12" s="41">
        <v>5</v>
      </c>
      <c r="C12" s="44">
        <v>260000</v>
      </c>
      <c r="D12" s="41">
        <v>4</v>
      </c>
      <c r="E12" s="44">
        <v>230000</v>
      </c>
      <c r="F12" s="41">
        <v>3</v>
      </c>
      <c r="G12" s="44">
        <v>200000</v>
      </c>
      <c r="H12" s="41">
        <v>12</v>
      </c>
      <c r="I12" s="44">
        <f>SUM(C12+E12+G12)</f>
        <v>690000</v>
      </c>
    </row>
    <row r="13" spans="1:9" ht="25.5" customHeight="1">
      <c r="A13" s="11" t="s">
        <v>65</v>
      </c>
      <c r="B13" s="42"/>
      <c r="C13" s="42"/>
      <c r="D13" s="42"/>
      <c r="E13" s="42"/>
      <c r="F13" s="42"/>
      <c r="G13" s="42"/>
      <c r="H13" s="42"/>
      <c r="I13" s="42"/>
    </row>
    <row r="14" spans="1:9" ht="25.5" customHeight="1">
      <c r="A14" s="1" t="s">
        <v>66</v>
      </c>
      <c r="B14" s="43"/>
      <c r="C14" s="43"/>
      <c r="D14" s="43"/>
      <c r="E14" s="43"/>
      <c r="F14" s="43"/>
      <c r="G14" s="43"/>
      <c r="H14" s="43"/>
      <c r="I14" s="43"/>
    </row>
    <row r="15" spans="1:9" ht="25.5" customHeight="1">
      <c r="A15" s="3" t="s">
        <v>67</v>
      </c>
      <c r="B15" s="41">
        <v>6</v>
      </c>
      <c r="C15" s="44">
        <v>570000</v>
      </c>
      <c r="D15" s="41">
        <v>4</v>
      </c>
      <c r="E15" s="44">
        <v>170000</v>
      </c>
      <c r="F15" s="41">
        <v>3</v>
      </c>
      <c r="G15" s="44">
        <v>300000</v>
      </c>
      <c r="H15" s="41">
        <v>13</v>
      </c>
      <c r="I15" s="44">
        <f>SUM(C15+E15+G15)</f>
        <v>1040000</v>
      </c>
    </row>
    <row r="16" spans="1:9" ht="25.5" customHeight="1">
      <c r="A16" s="4" t="s">
        <v>68</v>
      </c>
      <c r="B16" s="42"/>
      <c r="C16" s="42"/>
      <c r="D16" s="42"/>
      <c r="E16" s="42"/>
      <c r="F16" s="42"/>
      <c r="G16" s="42"/>
      <c r="H16" s="42"/>
      <c r="I16" s="42"/>
    </row>
    <row r="17" spans="1:9" ht="25.5" customHeight="1">
      <c r="A17" s="1" t="s">
        <v>69</v>
      </c>
      <c r="B17" s="43"/>
      <c r="C17" s="43"/>
      <c r="D17" s="43"/>
      <c r="E17" s="43"/>
      <c r="F17" s="43"/>
      <c r="G17" s="43"/>
      <c r="H17" s="43"/>
      <c r="I17" s="43"/>
    </row>
    <row r="18" spans="1:9" ht="25.5" customHeight="1">
      <c r="A18" s="6" t="s">
        <v>24</v>
      </c>
      <c r="B18" s="6">
        <f>SUM(B15+B12+B7)</f>
        <v>22</v>
      </c>
      <c r="C18" s="20">
        <f>SUM(C15+C12+C7)</f>
        <v>2644000</v>
      </c>
      <c r="D18" s="6">
        <v>19</v>
      </c>
      <c r="E18" s="20">
        <f>SUM(E15+E12)</f>
        <v>400000</v>
      </c>
      <c r="F18" s="6">
        <v>10</v>
      </c>
      <c r="G18" s="20">
        <f>SUM(G15+G12+G7)</f>
        <v>1996000</v>
      </c>
      <c r="H18" s="6">
        <f>SUM(H15+H12+H7)</f>
        <v>51</v>
      </c>
      <c r="I18" s="20">
        <f>SUM(I15+I12+I7)</f>
        <v>6836000</v>
      </c>
    </row>
  </sheetData>
  <sheetProtection/>
  <mergeCells count="32">
    <mergeCell ref="H15:H17"/>
    <mergeCell ref="I15:I17"/>
    <mergeCell ref="B15:B17"/>
    <mergeCell ref="C15:C17"/>
    <mergeCell ref="D15:D17"/>
    <mergeCell ref="E15:E17"/>
    <mergeCell ref="F15:F17"/>
    <mergeCell ref="G15:G17"/>
    <mergeCell ref="H7:H11"/>
    <mergeCell ref="I7:I11"/>
    <mergeCell ref="B12:B14"/>
    <mergeCell ref="C12:C14"/>
    <mergeCell ref="D12:D14"/>
    <mergeCell ref="E12:E14"/>
    <mergeCell ref="F12:F14"/>
    <mergeCell ref="G12:G14"/>
    <mergeCell ref="H12:H14"/>
    <mergeCell ref="I12:I14"/>
    <mergeCell ref="B7:B11"/>
    <mergeCell ref="C7:C11"/>
    <mergeCell ref="D7:D11"/>
    <mergeCell ref="E7:E11"/>
    <mergeCell ref="F7:F11"/>
    <mergeCell ref="G7:G11"/>
    <mergeCell ref="A1:I1"/>
    <mergeCell ref="A2:I2"/>
    <mergeCell ref="A3:I3"/>
    <mergeCell ref="A4:A6"/>
    <mergeCell ref="B4:C4"/>
    <mergeCell ref="D4:E4"/>
    <mergeCell ref="F4:G4"/>
    <mergeCell ref="H4:I4"/>
  </mergeCells>
  <printOptions/>
  <pageMargins left="0.5511811023622047" right="0.7086614173228347" top="0.7480314960629921" bottom="0.7480314960629921" header="0.31496062992125984" footer="0.31496062992125984"/>
  <pageSetup firstPageNumber="38" useFirstPageNumber="1" orientation="landscape" paperSize="9" r:id="rId1"/>
  <headerFooter>
    <oddFooter>&amp;C&amp;"TH SarabunIT๙,ธรรมดา"&amp;14 38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6">
      <selection activeCell="C23" sqref="C23"/>
    </sheetView>
  </sheetViews>
  <sheetFormatPr defaultColWidth="10.00390625" defaultRowHeight="22.5" customHeight="1"/>
  <cols>
    <col min="1" max="1" width="34.00390625" style="2" customWidth="1"/>
    <col min="2" max="2" width="8.140625" style="2" customWidth="1"/>
    <col min="3" max="3" width="15.421875" style="2" customWidth="1"/>
    <col min="4" max="4" width="7.8515625" style="2" customWidth="1"/>
    <col min="5" max="5" width="16.00390625" style="2" customWidth="1"/>
    <col min="6" max="6" width="7.8515625" style="2" customWidth="1"/>
    <col min="7" max="7" width="15.421875" style="2" customWidth="1"/>
    <col min="8" max="8" width="7.8515625" style="2" customWidth="1"/>
    <col min="9" max="9" width="15.7109375" style="2" customWidth="1"/>
    <col min="10" max="16384" width="10.00390625" style="2" customWidth="1"/>
  </cols>
  <sheetData>
    <row r="1" spans="1:9" ht="22.5" customHeight="1">
      <c r="A1" s="33" t="s">
        <v>95</v>
      </c>
      <c r="B1" s="33"/>
      <c r="C1" s="33"/>
      <c r="D1" s="33"/>
      <c r="E1" s="33"/>
      <c r="F1" s="33"/>
      <c r="G1" s="33"/>
      <c r="H1" s="33"/>
      <c r="I1" s="33"/>
    </row>
    <row r="2" spans="1:9" ht="22.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</row>
    <row r="3" spans="1:9" ht="22.5" customHeight="1">
      <c r="A3" s="34" t="s">
        <v>25</v>
      </c>
      <c r="B3" s="34"/>
      <c r="C3" s="34"/>
      <c r="D3" s="34"/>
      <c r="E3" s="34"/>
      <c r="F3" s="34"/>
      <c r="G3" s="34"/>
      <c r="H3" s="34"/>
      <c r="I3" s="34"/>
    </row>
    <row r="4" spans="1:9" ht="22.5" customHeight="1">
      <c r="A4" s="35" t="s">
        <v>9</v>
      </c>
      <c r="B4" s="38" t="s">
        <v>1</v>
      </c>
      <c r="C4" s="39"/>
      <c r="D4" s="38" t="s">
        <v>3</v>
      </c>
      <c r="E4" s="39"/>
      <c r="F4" s="38" t="s">
        <v>4</v>
      </c>
      <c r="G4" s="39"/>
      <c r="H4" s="38" t="s">
        <v>2</v>
      </c>
      <c r="I4" s="39"/>
    </row>
    <row r="5" spans="1:9" ht="22.5" customHeight="1">
      <c r="A5" s="36"/>
      <c r="B5" s="7" t="s">
        <v>5</v>
      </c>
      <c r="C5" s="7" t="s">
        <v>7</v>
      </c>
      <c r="D5" s="7" t="s">
        <v>5</v>
      </c>
      <c r="E5" s="7" t="s">
        <v>7</v>
      </c>
      <c r="F5" s="7" t="s">
        <v>5</v>
      </c>
      <c r="G5" s="7" t="s">
        <v>7</v>
      </c>
      <c r="H5" s="7" t="s">
        <v>5</v>
      </c>
      <c r="I5" s="7" t="s">
        <v>7</v>
      </c>
    </row>
    <row r="6" spans="1:9" ht="22.5" customHeight="1">
      <c r="A6" s="37"/>
      <c r="B6" s="8" t="s">
        <v>6</v>
      </c>
      <c r="C6" s="8" t="s">
        <v>8</v>
      </c>
      <c r="D6" s="8" t="s">
        <v>6</v>
      </c>
      <c r="E6" s="8" t="s">
        <v>8</v>
      </c>
      <c r="F6" s="8" t="s">
        <v>6</v>
      </c>
      <c r="G6" s="8" t="s">
        <v>8</v>
      </c>
      <c r="H6" s="8" t="s">
        <v>6</v>
      </c>
      <c r="I6" s="8" t="s">
        <v>8</v>
      </c>
    </row>
    <row r="7" spans="1:9" ht="22.5" customHeight="1">
      <c r="A7" s="5" t="s">
        <v>71</v>
      </c>
      <c r="B7" s="41">
        <v>14</v>
      </c>
      <c r="C7" s="44">
        <v>7105000</v>
      </c>
      <c r="D7" s="41">
        <v>12</v>
      </c>
      <c r="E7" s="44">
        <v>6425000</v>
      </c>
      <c r="F7" s="41">
        <v>5</v>
      </c>
      <c r="G7" s="44">
        <v>6220000</v>
      </c>
      <c r="H7" s="41">
        <v>31</v>
      </c>
      <c r="I7" s="44">
        <f>SUM(C7+E7+G7)</f>
        <v>19750000</v>
      </c>
    </row>
    <row r="8" spans="1:9" ht="22.5" customHeight="1">
      <c r="A8" s="9" t="s">
        <v>70</v>
      </c>
      <c r="B8" s="42"/>
      <c r="C8" s="42"/>
      <c r="D8" s="42"/>
      <c r="E8" s="42"/>
      <c r="F8" s="42"/>
      <c r="G8" s="42"/>
      <c r="H8" s="42"/>
      <c r="I8" s="42"/>
    </row>
    <row r="9" spans="1:9" ht="22.5" customHeight="1">
      <c r="A9" s="11" t="s">
        <v>74</v>
      </c>
      <c r="B9" s="42"/>
      <c r="C9" s="42"/>
      <c r="D9" s="42"/>
      <c r="E9" s="42"/>
      <c r="F9" s="42"/>
      <c r="G9" s="42"/>
      <c r="H9" s="42"/>
      <c r="I9" s="42"/>
    </row>
    <row r="10" spans="1:9" ht="22.5" customHeight="1">
      <c r="A10" s="4" t="s">
        <v>75</v>
      </c>
      <c r="B10" s="42"/>
      <c r="C10" s="42"/>
      <c r="D10" s="42"/>
      <c r="E10" s="42"/>
      <c r="F10" s="42"/>
      <c r="G10" s="42"/>
      <c r="H10" s="42"/>
      <c r="I10" s="42"/>
    </row>
    <row r="11" spans="1:9" ht="22.5" customHeight="1">
      <c r="A11" s="1" t="s">
        <v>76</v>
      </c>
      <c r="B11" s="43"/>
      <c r="C11" s="43"/>
      <c r="D11" s="43"/>
      <c r="E11" s="43"/>
      <c r="F11" s="43"/>
      <c r="G11" s="43"/>
      <c r="H11" s="43"/>
      <c r="I11" s="43"/>
    </row>
    <row r="12" spans="1:9" ht="22.5" customHeight="1">
      <c r="A12" s="10" t="s">
        <v>72</v>
      </c>
      <c r="B12" s="41">
        <v>6</v>
      </c>
      <c r="C12" s="44">
        <v>645000</v>
      </c>
      <c r="D12" s="41">
        <v>3</v>
      </c>
      <c r="E12" s="44">
        <v>400000</v>
      </c>
      <c r="F12" s="41">
        <v>2</v>
      </c>
      <c r="G12" s="44">
        <v>2300000</v>
      </c>
      <c r="H12" s="41">
        <v>8</v>
      </c>
      <c r="I12" s="44">
        <f>SUM(C12+E12+G12)</f>
        <v>3345000</v>
      </c>
    </row>
    <row r="13" spans="1:9" ht="22.5" customHeight="1">
      <c r="A13" s="1" t="s">
        <v>73</v>
      </c>
      <c r="B13" s="43"/>
      <c r="C13" s="43"/>
      <c r="D13" s="43"/>
      <c r="E13" s="43"/>
      <c r="F13" s="43"/>
      <c r="G13" s="43"/>
      <c r="H13" s="43"/>
      <c r="I13" s="43"/>
    </row>
    <row r="14" spans="1:9" ht="22.5" customHeight="1">
      <c r="A14" s="3" t="s">
        <v>77</v>
      </c>
      <c r="B14" s="41">
        <v>8</v>
      </c>
      <c r="C14" s="44">
        <v>540000</v>
      </c>
      <c r="D14" s="41">
        <v>8</v>
      </c>
      <c r="E14" s="44">
        <v>540000</v>
      </c>
      <c r="F14" s="41">
        <v>8</v>
      </c>
      <c r="G14" s="44">
        <v>540000</v>
      </c>
      <c r="H14" s="41">
        <v>24</v>
      </c>
      <c r="I14" s="44">
        <f>SUM(C14+E14+G14)</f>
        <v>1620000</v>
      </c>
    </row>
    <row r="15" spans="1:9" ht="22.5" customHeight="1">
      <c r="A15" s="4" t="s">
        <v>78</v>
      </c>
      <c r="B15" s="42"/>
      <c r="C15" s="42"/>
      <c r="D15" s="42"/>
      <c r="E15" s="42"/>
      <c r="F15" s="42"/>
      <c r="G15" s="42"/>
      <c r="H15" s="42"/>
      <c r="I15" s="42"/>
    </row>
    <row r="16" spans="1:9" ht="22.5" customHeight="1">
      <c r="A16" s="1" t="s">
        <v>79</v>
      </c>
      <c r="B16" s="43"/>
      <c r="C16" s="43"/>
      <c r="D16" s="43"/>
      <c r="E16" s="43"/>
      <c r="F16" s="43"/>
      <c r="G16" s="43"/>
      <c r="H16" s="43"/>
      <c r="I16" s="43"/>
    </row>
    <row r="17" spans="1:9" ht="22.5" customHeight="1">
      <c r="A17" s="10" t="s">
        <v>80</v>
      </c>
      <c r="B17" s="41">
        <v>7</v>
      </c>
      <c r="C17" s="44">
        <v>4120000</v>
      </c>
      <c r="D17" s="41">
        <v>5</v>
      </c>
      <c r="E17" s="44">
        <v>370000</v>
      </c>
      <c r="F17" s="41">
        <v>4</v>
      </c>
      <c r="G17" s="44">
        <v>520000</v>
      </c>
      <c r="H17" s="41">
        <v>16</v>
      </c>
      <c r="I17" s="44">
        <f>SUM(C17+E17+G17)</f>
        <v>5010000</v>
      </c>
    </row>
    <row r="18" spans="1:9" ht="22.5" customHeight="1">
      <c r="A18" s="12" t="s">
        <v>81</v>
      </c>
      <c r="B18" s="43"/>
      <c r="C18" s="43"/>
      <c r="D18" s="43"/>
      <c r="E18" s="43"/>
      <c r="F18" s="43"/>
      <c r="G18" s="43"/>
      <c r="H18" s="43"/>
      <c r="I18" s="43"/>
    </row>
    <row r="19" spans="1:9" ht="22.5" customHeight="1">
      <c r="A19" s="3" t="s">
        <v>82</v>
      </c>
      <c r="B19" s="41">
        <v>2</v>
      </c>
      <c r="C19" s="44">
        <v>350000</v>
      </c>
      <c r="D19" s="41">
        <v>1</v>
      </c>
      <c r="E19" s="44">
        <v>250000</v>
      </c>
      <c r="F19" s="41">
        <v>1</v>
      </c>
      <c r="G19" s="44">
        <v>250000</v>
      </c>
      <c r="H19" s="41">
        <v>4</v>
      </c>
      <c r="I19" s="44">
        <f>SUM(C19+E19+G19)</f>
        <v>850000</v>
      </c>
    </row>
    <row r="20" spans="1:9" ht="22.5" customHeight="1">
      <c r="A20" s="12" t="s">
        <v>83</v>
      </c>
      <c r="B20" s="43"/>
      <c r="C20" s="43"/>
      <c r="D20" s="43"/>
      <c r="E20" s="43"/>
      <c r="F20" s="43"/>
      <c r="G20" s="43"/>
      <c r="H20" s="43"/>
      <c r="I20" s="43"/>
    </row>
    <row r="21" spans="1:9" ht="22.5" customHeight="1">
      <c r="A21" s="6" t="s">
        <v>24</v>
      </c>
      <c r="B21" s="31">
        <f>SUM(B7+B12+B14+B17+B19)</f>
        <v>37</v>
      </c>
      <c r="C21" s="32">
        <f>SUM(C7+C12+C14+C17+C19)</f>
        <v>12760000</v>
      </c>
      <c r="D21" s="31">
        <f>SUM(D7+D14+D12+D17+D19)</f>
        <v>29</v>
      </c>
      <c r="E21" s="32">
        <f>SUM(E7+E12+E14+E17+E19)</f>
        <v>7985000</v>
      </c>
      <c r="F21" s="31">
        <f>SUM(F17+F14+F12+F7)</f>
        <v>19</v>
      </c>
      <c r="G21" s="32">
        <f>SUM(G7+G12+G14+G17)</f>
        <v>9580000</v>
      </c>
      <c r="H21" s="31">
        <f>SUM(H19+H17+H14+H12+H7)</f>
        <v>83</v>
      </c>
      <c r="I21" s="32">
        <f>SUM(I7+I12+I14+I17+I19)</f>
        <v>30575000</v>
      </c>
    </row>
  </sheetData>
  <sheetProtection/>
  <mergeCells count="48">
    <mergeCell ref="B14:B16"/>
    <mergeCell ref="C14:C16"/>
    <mergeCell ref="D14:D16"/>
    <mergeCell ref="E14:E16"/>
    <mergeCell ref="F14:F16"/>
    <mergeCell ref="G17:G18"/>
    <mergeCell ref="H17:H18"/>
    <mergeCell ref="I17:I18"/>
    <mergeCell ref="G7:G11"/>
    <mergeCell ref="H14:H16"/>
    <mergeCell ref="I14:I16"/>
    <mergeCell ref="G14:G16"/>
    <mergeCell ref="H7:H11"/>
    <mergeCell ref="I7:I11"/>
    <mergeCell ref="I12:I13"/>
    <mergeCell ref="A1:I1"/>
    <mergeCell ref="A2:I2"/>
    <mergeCell ref="A3:I3"/>
    <mergeCell ref="A4:A6"/>
    <mergeCell ref="B4:C4"/>
    <mergeCell ref="D4:E4"/>
    <mergeCell ref="F4:G4"/>
    <mergeCell ref="H4:I4"/>
    <mergeCell ref="B12:B13"/>
    <mergeCell ref="C12:C13"/>
    <mergeCell ref="D12:D13"/>
    <mergeCell ref="G12:G13"/>
    <mergeCell ref="H12:H13"/>
    <mergeCell ref="E12:E13"/>
    <mergeCell ref="F12:F13"/>
    <mergeCell ref="B7:B11"/>
    <mergeCell ref="C7:C11"/>
    <mergeCell ref="D7:D11"/>
    <mergeCell ref="E7:E11"/>
    <mergeCell ref="F7:F11"/>
    <mergeCell ref="B17:B18"/>
    <mergeCell ref="C17:C18"/>
    <mergeCell ref="D17:D18"/>
    <mergeCell ref="E17:E18"/>
    <mergeCell ref="F17:F18"/>
    <mergeCell ref="G19:G20"/>
    <mergeCell ref="H19:H20"/>
    <mergeCell ref="I19:I20"/>
    <mergeCell ref="B19:B20"/>
    <mergeCell ref="C19:C20"/>
    <mergeCell ref="D19:D20"/>
    <mergeCell ref="E19:E20"/>
    <mergeCell ref="F19:F20"/>
  </mergeCells>
  <printOptions/>
  <pageMargins left="0.5118110236220472" right="0.4724409448818898" top="0.7480314960629921" bottom="0.7480314960629921" header="0.31496062992125984" footer="0.31496062992125984"/>
  <pageSetup firstPageNumber="39" useFirstPageNumber="1" orientation="landscape" paperSize="9" r:id="rId1"/>
  <headerFooter>
    <oddFooter>&amp;C&amp;"TH SarabunIT๙,ธรรมดา"&amp;14 39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18"/>
  <sheetViews>
    <sheetView zoomScalePageLayoutView="0" workbookViewId="0" topLeftCell="A6">
      <selection activeCell="C13" sqref="C13:C14"/>
    </sheetView>
  </sheetViews>
  <sheetFormatPr defaultColWidth="10.00390625" defaultRowHeight="26.25" customHeight="1"/>
  <cols>
    <col min="1" max="1" width="38.00390625" style="15" customWidth="1"/>
    <col min="2" max="2" width="8.00390625" style="15" customWidth="1"/>
    <col min="3" max="3" width="15.28125" style="15" customWidth="1"/>
    <col min="4" max="4" width="8.00390625" style="15" customWidth="1"/>
    <col min="5" max="5" width="14.7109375" style="15" customWidth="1"/>
    <col min="6" max="6" width="8.28125" style="15" customWidth="1"/>
    <col min="7" max="7" width="14.421875" style="15" customWidth="1"/>
    <col min="8" max="8" width="8.28125" style="15" customWidth="1"/>
    <col min="9" max="9" width="14.421875" style="15" customWidth="1"/>
    <col min="10" max="16384" width="10.00390625" style="15" customWidth="1"/>
  </cols>
  <sheetData>
    <row r="1" spans="1:9" ht="26.25" customHeight="1">
      <c r="A1" s="33" t="s">
        <v>95</v>
      </c>
      <c r="B1" s="33"/>
      <c r="C1" s="33"/>
      <c r="D1" s="33"/>
      <c r="E1" s="33"/>
      <c r="F1" s="33"/>
      <c r="G1" s="33"/>
      <c r="H1" s="33"/>
      <c r="I1" s="33"/>
    </row>
    <row r="2" spans="1:9" ht="26.2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</row>
    <row r="3" spans="1:9" ht="26.25" customHeight="1">
      <c r="A3" s="34" t="s">
        <v>25</v>
      </c>
      <c r="B3" s="34"/>
      <c r="C3" s="34"/>
      <c r="D3" s="34"/>
      <c r="E3" s="34"/>
      <c r="F3" s="34"/>
      <c r="G3" s="34"/>
      <c r="H3" s="34"/>
      <c r="I3" s="34"/>
    </row>
    <row r="4" spans="1:9" ht="26.25" customHeight="1">
      <c r="A4" s="35" t="s">
        <v>9</v>
      </c>
      <c r="B4" s="38" t="s">
        <v>1</v>
      </c>
      <c r="C4" s="39"/>
      <c r="D4" s="38" t="s">
        <v>3</v>
      </c>
      <c r="E4" s="39"/>
      <c r="F4" s="38" t="s">
        <v>4</v>
      </c>
      <c r="G4" s="39"/>
      <c r="H4" s="38" t="s">
        <v>2</v>
      </c>
      <c r="I4" s="39"/>
    </row>
    <row r="5" spans="1:9" ht="26.25" customHeight="1">
      <c r="A5" s="36"/>
      <c r="B5" s="7" t="s">
        <v>5</v>
      </c>
      <c r="C5" s="7" t="s">
        <v>7</v>
      </c>
      <c r="D5" s="7" t="s">
        <v>5</v>
      </c>
      <c r="E5" s="7" t="s">
        <v>7</v>
      </c>
      <c r="F5" s="7" t="s">
        <v>5</v>
      </c>
      <c r="G5" s="7" t="s">
        <v>7</v>
      </c>
      <c r="H5" s="7" t="s">
        <v>5</v>
      </c>
      <c r="I5" s="7" t="s">
        <v>7</v>
      </c>
    </row>
    <row r="6" spans="1:9" ht="26.25" customHeight="1">
      <c r="A6" s="37"/>
      <c r="B6" s="8" t="s">
        <v>6</v>
      </c>
      <c r="C6" s="8" t="s">
        <v>8</v>
      </c>
      <c r="D6" s="8" t="s">
        <v>6</v>
      </c>
      <c r="E6" s="8" t="s">
        <v>8</v>
      </c>
      <c r="F6" s="8" t="s">
        <v>6</v>
      </c>
      <c r="G6" s="8" t="s">
        <v>8</v>
      </c>
      <c r="H6" s="8" t="s">
        <v>6</v>
      </c>
      <c r="I6" s="8" t="s">
        <v>8</v>
      </c>
    </row>
    <row r="7" spans="1:9" ht="26.25" customHeight="1">
      <c r="A7" s="5" t="s">
        <v>85</v>
      </c>
      <c r="B7" s="41">
        <v>2</v>
      </c>
      <c r="C7" s="44">
        <v>200000</v>
      </c>
      <c r="D7" s="41">
        <v>2</v>
      </c>
      <c r="E7" s="44">
        <v>1550000</v>
      </c>
      <c r="F7" s="41">
        <v>2</v>
      </c>
      <c r="G7" s="44">
        <v>150000</v>
      </c>
      <c r="H7" s="41">
        <v>6</v>
      </c>
      <c r="I7" s="44">
        <f>SUM(C7+E7+G7)</f>
        <v>1900000</v>
      </c>
    </row>
    <row r="8" spans="1:9" ht="26.25" customHeight="1">
      <c r="A8" s="9" t="s">
        <v>84</v>
      </c>
      <c r="B8" s="42"/>
      <c r="C8" s="42"/>
      <c r="D8" s="42"/>
      <c r="E8" s="42"/>
      <c r="F8" s="42"/>
      <c r="G8" s="42"/>
      <c r="H8" s="42"/>
      <c r="I8" s="42"/>
    </row>
    <row r="9" spans="1:9" ht="26.25" customHeight="1">
      <c r="A9" s="11" t="s">
        <v>86</v>
      </c>
      <c r="B9" s="42"/>
      <c r="C9" s="42"/>
      <c r="D9" s="42"/>
      <c r="E9" s="42"/>
      <c r="F9" s="42"/>
      <c r="G9" s="42"/>
      <c r="H9" s="42"/>
      <c r="I9" s="42"/>
    </row>
    <row r="10" spans="1:9" ht="26.25" customHeight="1">
      <c r="A10" s="4" t="s">
        <v>87</v>
      </c>
      <c r="B10" s="42"/>
      <c r="C10" s="42"/>
      <c r="D10" s="42"/>
      <c r="E10" s="42"/>
      <c r="F10" s="42"/>
      <c r="G10" s="42"/>
      <c r="H10" s="42"/>
      <c r="I10" s="42"/>
    </row>
    <row r="11" spans="1:9" ht="26.25" customHeight="1">
      <c r="A11" s="10" t="s">
        <v>88</v>
      </c>
      <c r="B11" s="41">
        <v>4</v>
      </c>
      <c r="C11" s="44">
        <v>90000</v>
      </c>
      <c r="D11" s="41">
        <v>5</v>
      </c>
      <c r="E11" s="44">
        <v>100000</v>
      </c>
      <c r="F11" s="29"/>
      <c r="G11" s="27"/>
      <c r="H11" s="41">
        <v>9</v>
      </c>
      <c r="I11" s="44">
        <f>SUM(C11+E11)</f>
        <v>190000</v>
      </c>
    </row>
    <row r="12" spans="1:9" ht="26.25" customHeight="1">
      <c r="A12" s="11" t="s">
        <v>89</v>
      </c>
      <c r="B12" s="42"/>
      <c r="C12" s="42"/>
      <c r="D12" s="42"/>
      <c r="E12" s="42"/>
      <c r="F12" s="28" t="s">
        <v>96</v>
      </c>
      <c r="G12" s="28" t="s">
        <v>96</v>
      </c>
      <c r="H12" s="42"/>
      <c r="I12" s="42"/>
    </row>
    <row r="13" spans="1:9" ht="26.25" customHeight="1">
      <c r="A13" s="3" t="s">
        <v>90</v>
      </c>
      <c r="B13" s="41">
        <v>1</v>
      </c>
      <c r="C13" s="44">
        <v>30000</v>
      </c>
      <c r="D13" s="41">
        <v>1</v>
      </c>
      <c r="E13" s="44">
        <v>30000</v>
      </c>
      <c r="F13" s="29"/>
      <c r="G13" s="27"/>
      <c r="H13" s="41">
        <v>2</v>
      </c>
      <c r="I13" s="44">
        <f>SUM(C13+E13)</f>
        <v>60000</v>
      </c>
    </row>
    <row r="14" spans="1:9" ht="26.25" customHeight="1">
      <c r="A14" s="1" t="s">
        <v>91</v>
      </c>
      <c r="B14" s="43"/>
      <c r="C14" s="43"/>
      <c r="D14" s="43"/>
      <c r="E14" s="43"/>
      <c r="F14" s="30" t="s">
        <v>96</v>
      </c>
      <c r="G14" s="30" t="s">
        <v>96</v>
      </c>
      <c r="H14" s="43"/>
      <c r="I14" s="43"/>
    </row>
    <row r="15" spans="1:9" ht="26.25" customHeight="1">
      <c r="A15" s="4" t="s">
        <v>92</v>
      </c>
      <c r="B15" s="13"/>
      <c r="C15" s="13"/>
      <c r="D15" s="13"/>
      <c r="E15" s="13"/>
      <c r="F15" s="13"/>
      <c r="G15" s="13"/>
      <c r="H15" s="13"/>
      <c r="I15" s="13"/>
    </row>
    <row r="16" spans="1:9" ht="26.25" customHeight="1">
      <c r="A16" s="4" t="s">
        <v>93</v>
      </c>
      <c r="B16" s="28" t="s">
        <v>96</v>
      </c>
      <c r="C16" s="28" t="s">
        <v>96</v>
      </c>
      <c r="D16" s="17">
        <v>1</v>
      </c>
      <c r="E16" s="19">
        <v>3000000</v>
      </c>
      <c r="F16" s="17">
        <v>2</v>
      </c>
      <c r="G16" s="19">
        <v>3300000</v>
      </c>
      <c r="H16" s="17">
        <v>3</v>
      </c>
      <c r="I16" s="19">
        <f>SUM(E16+G16)</f>
        <v>6300000</v>
      </c>
    </row>
    <row r="17" spans="1:9" ht="26.25" customHeight="1">
      <c r="A17" s="1" t="s">
        <v>94</v>
      </c>
      <c r="B17" s="14"/>
      <c r="C17" s="14"/>
      <c r="D17" s="14"/>
      <c r="E17" s="14"/>
      <c r="F17" s="14"/>
      <c r="G17" s="14"/>
      <c r="H17" s="14"/>
      <c r="I17" s="14"/>
    </row>
    <row r="18" spans="1:9" ht="26.25" customHeight="1">
      <c r="A18" s="6" t="s">
        <v>24</v>
      </c>
      <c r="B18" s="6">
        <v>7</v>
      </c>
      <c r="C18" s="20">
        <f>SUM(C13+C11+C7)</f>
        <v>320000</v>
      </c>
      <c r="D18" s="6">
        <v>9</v>
      </c>
      <c r="E18" s="20">
        <f>SUM(E16+E13+E11+E7)</f>
        <v>4680000</v>
      </c>
      <c r="F18" s="6">
        <v>4</v>
      </c>
      <c r="G18" s="20">
        <f>SUM(G16+G7)</f>
        <v>3450000</v>
      </c>
      <c r="H18" s="6">
        <v>20</v>
      </c>
      <c r="I18" s="20">
        <f>SUM(I16+I13+I11+I7)</f>
        <v>8450000</v>
      </c>
    </row>
  </sheetData>
  <sheetProtection/>
  <mergeCells count="28">
    <mergeCell ref="H7:H10"/>
    <mergeCell ref="I7:I10"/>
    <mergeCell ref="B11:B12"/>
    <mergeCell ref="C11:C12"/>
    <mergeCell ref="D11:D12"/>
    <mergeCell ref="E11:E12"/>
    <mergeCell ref="H11:H12"/>
    <mergeCell ref="I11:I12"/>
    <mergeCell ref="B7:B10"/>
    <mergeCell ref="C7:C10"/>
    <mergeCell ref="D7:D10"/>
    <mergeCell ref="E7:E10"/>
    <mergeCell ref="F7:F10"/>
    <mergeCell ref="G7:G10"/>
    <mergeCell ref="A1:I1"/>
    <mergeCell ref="A2:I2"/>
    <mergeCell ref="A3:I3"/>
    <mergeCell ref="A4:A6"/>
    <mergeCell ref="B4:C4"/>
    <mergeCell ref="D4:E4"/>
    <mergeCell ref="F4:G4"/>
    <mergeCell ref="H4:I4"/>
    <mergeCell ref="H13:H14"/>
    <mergeCell ref="I13:I14"/>
    <mergeCell ref="B13:B14"/>
    <mergeCell ref="C13:C14"/>
    <mergeCell ref="D13:D14"/>
    <mergeCell ref="E13:E14"/>
  </mergeCells>
  <printOptions/>
  <pageMargins left="0.4724409448818898" right="0.4330708661417323" top="0.7480314960629921" bottom="0.7480314960629921" header="0.31496062992125984" footer="0.31496062992125984"/>
  <pageSetup firstPageNumber="40" useFirstPageNumber="1" orientation="landscape" paperSize="9" r:id="rId1"/>
  <headerFooter>
    <oddFooter>&amp;C&amp;"TH SarabunIT๙,ธรรมดา"&amp;14 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LOVE you</dc:creator>
  <cp:keywords/>
  <dc:description/>
  <cp:lastModifiedBy>LOVE you</cp:lastModifiedBy>
  <cp:lastPrinted>2011-07-25T04:14:37Z</cp:lastPrinted>
  <dcterms:created xsi:type="dcterms:W3CDTF">2011-06-20T04:33:47Z</dcterms:created>
  <dcterms:modified xsi:type="dcterms:W3CDTF">2012-03-12T02:04:43Z</dcterms:modified>
  <cp:category/>
  <cp:version/>
  <cp:contentType/>
  <cp:contentStatus/>
</cp:coreProperties>
</file>